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defaultThemeVersion="124226"/>
  <bookViews>
    <workbookView xWindow="8625" yWindow="-15" windowWidth="8700" windowHeight="8190" tabRatio="840" activeTab="10"/>
  </bookViews>
  <sheets>
    <sheet name="All Libraries" sheetId="13" r:id="rId1"/>
    <sheet name="Baker-Berry" sheetId="11" r:id="rId2"/>
    <sheet name="Cook" sheetId="9" r:id="rId3"/>
    <sheet name="Dana" sheetId="8" r:id="rId4"/>
    <sheet name="Feldberg" sheetId="1" r:id="rId5"/>
    <sheet name="Kresge" sheetId="6" r:id="rId6"/>
    <sheet name="Matthews-Fuller" sheetId="5" r:id="rId7"/>
    <sheet name="Paddock" sheetId="4" r:id="rId8"/>
    <sheet name="Rauner" sheetId="3" r:id="rId9"/>
    <sheet name="Sherman" sheetId="2" r:id="rId10"/>
    <sheet name="Biomedical combined" sheetId="14" r:id="rId11"/>
  </sheets>
  <definedNames>
    <definedName name="_xlnm.Print_Area" localSheetId="0">'All Libraries'!#REF!</definedName>
    <definedName name="_xlnm.Print_Area" localSheetId="1">'Baker-Berry'!$A$1:$F$55</definedName>
    <definedName name="_xlnm.Print_Area" localSheetId="10">'Biomedical combined'!#REF!</definedName>
    <definedName name="_xlnm.Print_Area" localSheetId="2">Cook!#REF!</definedName>
    <definedName name="_xlnm.Print_Area" localSheetId="3">Dana!#REF!</definedName>
    <definedName name="_xlnm.Print_Area" localSheetId="4">Feldberg!#REF!</definedName>
    <definedName name="_xlnm.Print_Area" localSheetId="5">Kresge!#REF!</definedName>
    <definedName name="_xlnm.Print_Area" localSheetId="6">'Matthews-Fuller'!#REF!</definedName>
    <definedName name="_xlnm.Print_Area" localSheetId="7">Paddock!#REF!</definedName>
    <definedName name="_xlnm.Print_Area" localSheetId="8">Rauner!#REF!</definedName>
    <definedName name="_xlnm.Print_Area" localSheetId="9">Sherman!#REF!</definedName>
    <definedName name="_xlnm.Print_Titles" localSheetId="0">'All Libraries'!$1:$2</definedName>
    <definedName name="_xlnm.Print_Titles" localSheetId="1">'Baker-Berry'!$1:$2</definedName>
    <definedName name="_xlnm.Print_Titles" localSheetId="10">'Biomedical combined'!$1:$2</definedName>
    <definedName name="_xlnm.Print_Titles" localSheetId="2">Cook!$1:$2</definedName>
    <definedName name="_xlnm.Print_Titles" localSheetId="3">Dana!$1:$2</definedName>
    <definedName name="_xlnm.Print_Titles" localSheetId="4">Feldberg!$1:$2</definedName>
    <definedName name="_xlnm.Print_Titles" localSheetId="5">Kresge!$1:$2</definedName>
    <definedName name="_xlnm.Print_Titles" localSheetId="6">'Matthews-Fuller'!$1:$2</definedName>
    <definedName name="_xlnm.Print_Titles" localSheetId="7">Paddock!$1:$2</definedName>
    <definedName name="_xlnm.Print_Titles" localSheetId="8">Rauner!$1:$2</definedName>
    <definedName name="_xlnm.Print_Titles" localSheetId="9">Sherman!$1:$2</definedName>
  </definedNames>
  <calcPr calcId="125725"/>
</workbook>
</file>

<file path=xl/calcChain.xml><?xml version="1.0" encoding="utf-8"?>
<calcChain xmlns="http://schemas.openxmlformats.org/spreadsheetml/2006/main">
  <c r="E60" i="13"/>
  <c r="E61"/>
  <c r="E62"/>
  <c r="E59"/>
  <c r="F62" l="1"/>
  <c r="C65"/>
  <c r="D66"/>
  <c r="C60"/>
  <c r="C61"/>
  <c r="C59"/>
  <c r="C62" s="1"/>
  <c r="D51" l="1"/>
  <c r="D52"/>
  <c r="E52"/>
  <c r="D53"/>
  <c r="E53"/>
  <c r="F53"/>
  <c r="D54"/>
  <c r="E54"/>
  <c r="C52"/>
  <c r="C53"/>
  <c r="C54"/>
  <c r="C51"/>
  <c r="F35" l="1"/>
  <c r="F43"/>
  <c r="E51" l="1"/>
  <c r="E55" s="1"/>
  <c r="F55" s="1"/>
  <c r="F51"/>
  <c r="F54"/>
  <c r="F52"/>
  <c r="B46" l="1"/>
  <c r="D42"/>
  <c r="C42"/>
  <c r="D40"/>
  <c r="C40"/>
  <c r="D38"/>
  <c r="C38"/>
  <c r="D36"/>
  <c r="C36"/>
  <c r="D34"/>
  <c r="C34"/>
  <c r="D32"/>
  <c r="C32"/>
  <c r="D30"/>
  <c r="C30"/>
  <c r="D28"/>
  <c r="C28"/>
  <c r="D26"/>
  <c r="C26"/>
  <c r="D24"/>
  <c r="C24"/>
  <c r="C17"/>
  <c r="D15"/>
  <c r="C15"/>
  <c r="D13"/>
  <c r="C13"/>
  <c r="D6"/>
  <c r="C6"/>
  <c r="C8"/>
  <c r="C4"/>
  <c r="E6" l="1"/>
  <c r="F6" s="1"/>
  <c r="E13"/>
  <c r="E24"/>
  <c r="F24" s="1"/>
  <c r="E34"/>
  <c r="F34" s="1"/>
  <c r="E36"/>
  <c r="F36" s="1"/>
  <c r="E40"/>
  <c r="F40" s="1"/>
  <c r="E42"/>
  <c r="F42" s="1"/>
  <c r="E28"/>
  <c r="F28" s="1"/>
  <c r="E30"/>
  <c r="F30" s="1"/>
  <c r="E15"/>
  <c r="E26"/>
  <c r="F26" s="1"/>
  <c r="E32"/>
  <c r="F32" s="1"/>
  <c r="E38"/>
  <c r="F38" s="1"/>
  <c r="D44"/>
  <c r="C44"/>
  <c r="B13"/>
  <c r="B21"/>
  <c r="B47" s="1"/>
  <c r="B48" s="1"/>
  <c r="F13" l="1"/>
  <c r="E44"/>
  <c r="F44" s="1"/>
  <c r="B19"/>
  <c r="F19" s="1"/>
  <c r="B17"/>
  <c r="F17" s="1"/>
  <c r="B15"/>
  <c r="F15" s="1"/>
  <c r="D55" l="1"/>
  <c r="C55"/>
  <c r="D21"/>
  <c r="C21"/>
  <c r="C47" s="1"/>
  <c r="C10"/>
  <c r="E21" l="1"/>
  <c r="F21" s="1"/>
  <c r="C46"/>
  <c r="C48" s="1"/>
  <c r="D47"/>
  <c r="E47" l="1"/>
  <c r="F47" s="1"/>
  <c r="C66" l="1"/>
  <c r="E66"/>
  <c r="D8" l="1"/>
  <c r="E8" s="1"/>
  <c r="F8" s="1"/>
  <c r="D4"/>
  <c r="E4" l="1"/>
  <c r="F4" s="1"/>
  <c r="D10"/>
  <c r="D46" l="1"/>
  <c r="E10"/>
  <c r="F10" s="1"/>
  <c r="F64" l="1"/>
  <c r="F66" s="1"/>
  <c r="D48"/>
  <c r="E48" s="1"/>
  <c r="F48" s="1"/>
  <c r="E46"/>
  <c r="F46" s="1"/>
</calcChain>
</file>

<file path=xl/comments1.xml><?xml version="1.0" encoding="utf-8"?>
<comments xmlns="http://schemas.openxmlformats.org/spreadsheetml/2006/main">
  <authors>
    <author>Barbara_W_Sterling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10.xml><?xml version="1.0" encoding="utf-8"?>
<comments xmlns="http://schemas.openxmlformats.org/spreadsheetml/2006/main">
  <authors>
    <author>Barbara_W_Sterling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11.xml><?xml version="1.0" encoding="utf-8"?>
<comments xmlns="http://schemas.openxmlformats.org/spreadsheetml/2006/main">
  <authors>
    <author>Barbara_W_Sterling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2.xml><?xml version="1.0" encoding="utf-8"?>
<comments xmlns="http://schemas.openxmlformats.org/spreadsheetml/2006/main">
  <authors>
    <author>Barbara_W_Sterling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3.xml><?xml version="1.0" encoding="utf-8"?>
<comments xmlns="http://schemas.openxmlformats.org/spreadsheetml/2006/main">
  <authors>
    <author>Barbara_W_Sterling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4.xml><?xml version="1.0" encoding="utf-8"?>
<comments xmlns="http://schemas.openxmlformats.org/spreadsheetml/2006/main">
  <authors>
    <author>Barbara_W_Sterling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5.xml><?xml version="1.0" encoding="utf-8"?>
<comments xmlns="http://schemas.openxmlformats.org/spreadsheetml/2006/main">
  <authors>
    <author>Barbara_W_Sterling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6.xml><?xml version="1.0" encoding="utf-8"?>
<comments xmlns="http://schemas.openxmlformats.org/spreadsheetml/2006/main">
  <authors>
    <author>Barbara_W_Sterling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7.xml><?xml version="1.0" encoding="utf-8"?>
<comments xmlns="http://schemas.openxmlformats.org/spreadsheetml/2006/main">
  <authors>
    <author>Barbara_W_Sterling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8.xml><?xml version="1.0" encoding="utf-8"?>
<comments xmlns="http://schemas.openxmlformats.org/spreadsheetml/2006/main">
  <authors>
    <author>Barbara_W_Sterling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comments9.xml><?xml version="1.0" encoding="utf-8"?>
<comments xmlns="http://schemas.openxmlformats.org/spreadsheetml/2006/main">
  <authors>
    <author>Barbara_W_Sterling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Barbara_W_Sterling:</t>
        </r>
        <r>
          <rPr>
            <sz val="8"/>
            <color indexed="81"/>
            <rFont val="Tahoma"/>
            <family val="2"/>
          </rPr>
          <t xml:space="preserve">
from piece count pieces added (bd vol. unanalysed, transfer
</t>
        </r>
      </text>
    </comment>
  </commentList>
</comments>
</file>

<file path=xl/sharedStrings.xml><?xml version="1.0" encoding="utf-8"?>
<sst xmlns="http://schemas.openxmlformats.org/spreadsheetml/2006/main" count="462" uniqueCount="57">
  <si>
    <t>Books</t>
  </si>
  <si>
    <t>Microforms</t>
  </si>
  <si>
    <t>Serial Vols.</t>
  </si>
  <si>
    <t>TOTAL</t>
  </si>
  <si>
    <t>Other</t>
  </si>
  <si>
    <t>Rauner</t>
  </si>
  <si>
    <t>Slides</t>
  </si>
  <si>
    <t>Maps</t>
  </si>
  <si>
    <t>Paddock</t>
  </si>
  <si>
    <t>Kresge</t>
  </si>
  <si>
    <t>Dana</t>
  </si>
  <si>
    <t>Baker</t>
  </si>
  <si>
    <t>Govt docs</t>
  </si>
  <si>
    <t>FY09</t>
  </si>
  <si>
    <t>Printed Material</t>
  </si>
  <si>
    <t>CD-Roms</t>
  </si>
  <si>
    <t>Diskettes</t>
  </si>
  <si>
    <t>Sound Rec.</t>
  </si>
  <si>
    <t>Video</t>
  </si>
  <si>
    <t>Motion Picture/Film</t>
  </si>
  <si>
    <t>Manuscripts</t>
  </si>
  <si>
    <t>Photographs</t>
  </si>
  <si>
    <t>Other Formats</t>
  </si>
  <si>
    <t>Cook</t>
  </si>
  <si>
    <t>Feldberg</t>
  </si>
  <si>
    <t>Sherman</t>
  </si>
  <si>
    <t>Cumulative Printed</t>
  </si>
  <si>
    <t>Film</t>
  </si>
  <si>
    <t>Fiche</t>
  </si>
  <si>
    <t>Holdings</t>
  </si>
  <si>
    <t>Added</t>
  </si>
  <si>
    <t>Discarded</t>
  </si>
  <si>
    <t>Manuscripts (linear feet)</t>
  </si>
  <si>
    <t>Current serial titles</t>
  </si>
  <si>
    <t>Serials (printed)</t>
  </si>
  <si>
    <t>Serials (microform)</t>
  </si>
  <si>
    <t>Network Resources</t>
  </si>
  <si>
    <t>Continuing Resources</t>
  </si>
  <si>
    <t>Collections &amp; Databases</t>
  </si>
  <si>
    <t>Monographs</t>
  </si>
  <si>
    <t>Biomedical</t>
  </si>
  <si>
    <t>Dana &amp; Matthews-Fuller</t>
  </si>
  <si>
    <t>Printed</t>
  </si>
  <si>
    <t>E monographs</t>
  </si>
  <si>
    <t>Cumulative Micro &amp; Other Formats</t>
  </si>
  <si>
    <t>FY10</t>
  </si>
  <si>
    <t>Net</t>
  </si>
  <si>
    <t xml:space="preserve">Card </t>
  </si>
  <si>
    <t xml:space="preserve">Print </t>
  </si>
  <si>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Printed Volumes</t>
    </r>
  </si>
  <si>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Microforms</t>
    </r>
  </si>
  <si>
    <r>
      <t>TOTAL</t>
    </r>
    <r>
      <rPr>
        <sz val="10"/>
        <rFont val="Arial"/>
        <family val="2"/>
      </rPr>
      <t xml:space="preserve"> Other Formats</t>
    </r>
  </si>
  <si>
    <t>Serials (electronic)</t>
  </si>
  <si>
    <t>Serials (other non-print)</t>
  </si>
  <si>
    <t>using 856 electronic book or journal or database</t>
  </si>
  <si>
    <t>Matthews-Fuller Health Sciences</t>
  </si>
  <si>
    <t>All libraries FY10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</si>
</sst>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;@"/>
    <numFmt numFmtId="166" formatCode="0_);[Red]\(0\)"/>
    <numFmt numFmtId="167" formatCode="0.00_);\(0.00\)"/>
  </numFmts>
  <fonts count="21">
    <font>
      <sz val="9"/>
      <name val="Geneva"/>
    </font>
    <font>
      <sz val="9"/>
      <name val="Geneva"/>
    </font>
    <font>
      <sz val="8"/>
      <name val="Geneva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Geneva"/>
    </font>
    <font>
      <b/>
      <sz val="10"/>
      <name val="Geneva"/>
    </font>
    <font>
      <sz val="10"/>
      <name val="Helv"/>
    </font>
    <font>
      <i/>
      <sz val="10"/>
      <name val="Arial"/>
      <family val="2"/>
    </font>
    <font>
      <b/>
      <sz val="10"/>
      <color theme="6" tint="-0.249977111117893"/>
      <name val="Arial"/>
      <family val="2"/>
    </font>
    <font>
      <sz val="10"/>
      <color theme="6" tint="-0.249977111117893"/>
      <name val="Arial"/>
      <family val="2"/>
    </font>
    <font>
      <sz val="10"/>
      <color theme="6" tint="-0.249977111117893"/>
      <name val="Geneva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Geneva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/>
    <xf numFmtId="0" fontId="3" fillId="0" borderId="0" xfId="0" applyNumberFormat="1" applyFont="1" applyFill="1" applyBorder="1"/>
    <xf numFmtId="3" fontId="4" fillId="0" borderId="0" xfId="0" applyNumberFormat="1" applyFont="1" applyFill="1" applyBorder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17" fontId="3" fillId="0" borderId="0" xfId="0" applyNumberFormat="1" applyFont="1" applyFill="1" applyBorder="1"/>
    <xf numFmtId="3" fontId="3" fillId="0" borderId="0" xfId="0" applyNumberFormat="1" applyFont="1" applyFill="1" applyBorder="1"/>
    <xf numFmtId="3" fontId="8" fillId="0" borderId="0" xfId="1" applyNumberFormat="1" applyFont="1" applyBorder="1"/>
    <xf numFmtId="3" fontId="4" fillId="0" borderId="0" xfId="1" applyNumberFormat="1" applyFont="1" applyFill="1" applyBorder="1"/>
    <xf numFmtId="3" fontId="4" fillId="0" borderId="0" xfId="1" applyNumberFormat="1" applyFont="1" applyFill="1"/>
    <xf numFmtId="3" fontId="4" fillId="0" borderId="0" xfId="0" applyNumberFormat="1" applyFont="1" applyFill="1" applyBorder="1" applyAlignment="1"/>
    <xf numFmtId="3" fontId="4" fillId="0" borderId="0" xfId="1" applyNumberFormat="1" applyFont="1" applyFill="1" applyBorder="1" applyAlignment="1"/>
    <xf numFmtId="3" fontId="4" fillId="0" borderId="0" xfId="0" applyNumberFormat="1" applyFont="1" applyFill="1"/>
    <xf numFmtId="17" fontId="4" fillId="0" borderId="0" xfId="0" applyNumberFormat="1" applyFont="1" applyFill="1"/>
    <xf numFmtId="0" fontId="8" fillId="0" borderId="0" xfId="0" applyFont="1" applyFill="1" applyBorder="1"/>
    <xf numFmtId="43" fontId="3" fillId="0" borderId="0" xfId="1" applyFont="1" applyFill="1" applyBorder="1"/>
    <xf numFmtId="3" fontId="8" fillId="0" borderId="0" xfId="0" applyNumberFormat="1" applyFont="1" applyFill="1" applyBorder="1"/>
    <xf numFmtId="0" fontId="8" fillId="0" borderId="0" xfId="0" applyNumberFormat="1" applyFont="1" applyFill="1" applyBorder="1"/>
    <xf numFmtId="43" fontId="4" fillId="0" borderId="0" xfId="1" applyFont="1" applyFill="1"/>
    <xf numFmtId="0" fontId="4" fillId="0" borderId="0" xfId="0" applyFont="1" applyBorder="1"/>
    <xf numFmtId="0" fontId="4" fillId="0" borderId="0" xfId="0" applyNumberFormat="1" applyFont="1" applyFill="1" applyBorder="1"/>
    <xf numFmtId="37" fontId="3" fillId="0" borderId="0" xfId="1" applyNumberFormat="1" applyFont="1" applyFill="1" applyBorder="1" applyAlignment="1">
      <alignment horizontal="center" vertical="center"/>
    </xf>
    <xf numFmtId="37" fontId="4" fillId="0" borderId="0" xfId="1" applyNumberFormat="1" applyFont="1" applyFill="1" applyBorder="1"/>
    <xf numFmtId="37" fontId="4" fillId="0" borderId="0" xfId="1" applyNumberFormat="1" applyFont="1" applyFill="1"/>
    <xf numFmtId="37" fontId="4" fillId="0" borderId="0" xfId="1" applyNumberFormat="1" applyFont="1" applyFill="1" applyBorder="1" applyAlignment="1"/>
    <xf numFmtId="37" fontId="3" fillId="0" borderId="0" xfId="0" applyNumberFormat="1" applyFont="1" applyFill="1" applyBorder="1"/>
    <xf numFmtId="37" fontId="3" fillId="0" borderId="0" xfId="0" applyNumberFormat="1" applyFont="1" applyFill="1" applyBorder="1" applyAlignment="1">
      <alignment horizontal="center" vertical="center"/>
    </xf>
    <xf numFmtId="37" fontId="4" fillId="0" borderId="0" xfId="0" applyNumberFormat="1" applyFont="1" applyFill="1" applyBorder="1"/>
    <xf numFmtId="37" fontId="4" fillId="0" borderId="0" xfId="0" applyNumberFormat="1" applyFont="1" applyFill="1"/>
    <xf numFmtId="37" fontId="4" fillId="0" borderId="0" xfId="0" applyNumberFormat="1" applyFont="1" applyFill="1" applyBorder="1" applyAlignment="1"/>
    <xf numFmtId="164" fontId="4" fillId="0" borderId="0" xfId="1" applyNumberFormat="1" applyFont="1" applyFill="1" applyBorder="1" applyAlignment="1"/>
    <xf numFmtId="0" fontId="4" fillId="0" borderId="0" xfId="0" applyFont="1" applyFill="1" applyAlignment="1"/>
    <xf numFmtId="165" fontId="3" fillId="0" borderId="0" xfId="1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/>
    <xf numFmtId="0" fontId="9" fillId="0" borderId="0" xfId="0" applyFont="1" applyFill="1" applyBorder="1"/>
    <xf numFmtId="0" fontId="4" fillId="0" borderId="1" xfId="0" applyFont="1" applyFill="1" applyBorder="1"/>
    <xf numFmtId="3" fontId="10" fillId="0" borderId="0" xfId="0" applyNumberFormat="1" applyFont="1" applyFill="1" applyBorder="1"/>
    <xf numFmtId="0" fontId="8" fillId="0" borderId="0" xfId="0" applyFont="1" applyFill="1"/>
    <xf numFmtId="0" fontId="9" fillId="0" borderId="0" xfId="0" applyFont="1" applyFill="1"/>
    <xf numFmtId="0" fontId="4" fillId="0" borderId="0" xfId="0" applyNumberFormat="1" applyFont="1" applyFill="1" applyBorder="1" applyAlignment="1"/>
    <xf numFmtId="0" fontId="3" fillId="0" borderId="0" xfId="0" applyNumberFormat="1" applyFont="1" applyBorder="1"/>
    <xf numFmtId="0" fontId="4" fillId="0" borderId="0" xfId="0" applyNumberFormat="1" applyFont="1" applyBorder="1"/>
    <xf numFmtId="0" fontId="0" fillId="0" borderId="0" xfId="0" applyNumberFormat="1" applyBorder="1"/>
    <xf numFmtId="164" fontId="4" fillId="0" borderId="0" xfId="1" applyNumberFormat="1" applyFont="1" applyBorder="1"/>
    <xf numFmtId="0" fontId="3" fillId="0" borderId="0" xfId="0" applyFont="1"/>
    <xf numFmtId="0" fontId="4" fillId="0" borderId="0" xfId="0" applyFont="1"/>
    <xf numFmtId="1" fontId="4" fillId="0" borderId="0" xfId="0" applyNumberFormat="1" applyFont="1" applyFill="1"/>
    <xf numFmtId="41" fontId="12" fillId="0" borderId="0" xfId="2" applyNumberFormat="1" applyFont="1" applyFill="1" applyBorder="1" applyAlignment="1">
      <alignment horizontal="center" vertical="center"/>
    </xf>
    <xf numFmtId="41" fontId="12" fillId="0" borderId="0" xfId="2" applyNumberFormat="1" applyFont="1" applyFill="1" applyAlignment="1">
      <alignment horizontal="center" vertical="center"/>
    </xf>
    <xf numFmtId="41" fontId="12" fillId="0" borderId="0" xfId="2" applyNumberFormat="1" applyFont="1" applyFill="1" applyBorder="1"/>
    <xf numFmtId="41" fontId="13" fillId="0" borderId="0" xfId="2" applyNumberFormat="1" applyFont="1" applyFill="1" applyBorder="1"/>
    <xf numFmtId="41" fontId="14" fillId="0" borderId="0" xfId="2" applyNumberFormat="1" applyFont="1" applyBorder="1"/>
    <xf numFmtId="41" fontId="13" fillId="0" borderId="0" xfId="2" applyNumberFormat="1" applyFont="1" applyFill="1"/>
    <xf numFmtId="41" fontId="15" fillId="0" borderId="0" xfId="2" applyNumberFormat="1" applyFont="1" applyFill="1" applyBorder="1" applyAlignment="1">
      <alignment horizontal="center" vertical="center"/>
    </xf>
    <xf numFmtId="41" fontId="15" fillId="0" borderId="0" xfId="2" applyNumberFormat="1" applyFont="1" applyFill="1" applyAlignment="1">
      <alignment horizontal="center" vertical="center"/>
    </xf>
    <xf numFmtId="41" fontId="15" fillId="0" borderId="0" xfId="2" applyNumberFormat="1" applyFont="1" applyFill="1" applyBorder="1"/>
    <xf numFmtId="41" fontId="16" fillId="0" borderId="0" xfId="2" applyNumberFormat="1" applyFont="1" applyFill="1"/>
    <xf numFmtId="0" fontId="4" fillId="0" borderId="0" xfId="0" applyFont="1" applyFill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164" fontId="4" fillId="0" borderId="0" xfId="1" applyNumberFormat="1" applyFont="1" applyFill="1" applyBorder="1" applyAlignment="1">
      <alignment horizontal="left" indent="1"/>
    </xf>
    <xf numFmtId="164" fontId="8" fillId="0" borderId="0" xfId="1" applyNumberFormat="1" applyFont="1" applyBorder="1"/>
    <xf numFmtId="166" fontId="4" fillId="0" borderId="0" xfId="0" applyNumberFormat="1" applyFont="1" applyFill="1"/>
    <xf numFmtId="166" fontId="3" fillId="0" borderId="0" xfId="0" applyNumberFormat="1" applyFont="1" applyFill="1" applyBorder="1"/>
    <xf numFmtId="166" fontId="4" fillId="0" borderId="0" xfId="0" applyNumberFormat="1" applyFont="1" applyFill="1" applyBorder="1"/>
    <xf numFmtId="166" fontId="8" fillId="0" borderId="0" xfId="0" applyNumberFormat="1" applyFont="1"/>
    <xf numFmtId="166" fontId="4" fillId="0" borderId="0" xfId="0" applyNumberFormat="1" applyFont="1" applyFill="1" applyBorder="1" applyAlignment="1">
      <alignment horizontal="left" indent="1"/>
    </xf>
    <xf numFmtId="166" fontId="4" fillId="0" borderId="0" xfId="1" applyNumberFormat="1" applyFont="1" applyFill="1" applyBorder="1"/>
    <xf numFmtId="166" fontId="8" fillId="0" borderId="0" xfId="0" applyNumberFormat="1" applyFont="1" applyFill="1" applyBorder="1"/>
    <xf numFmtId="166" fontId="8" fillId="0" borderId="0" xfId="1" applyNumberFormat="1" applyFont="1" applyBorder="1"/>
    <xf numFmtId="166" fontId="8" fillId="0" borderId="0" xfId="0" applyNumberFormat="1" applyFont="1" applyBorder="1" applyAlignment="1">
      <alignment horizontal="left" indent="1"/>
    </xf>
    <xf numFmtId="166" fontId="11" fillId="0" borderId="0" xfId="0" applyNumberFormat="1" applyFont="1" applyFill="1" applyBorder="1"/>
    <xf numFmtId="166" fontId="4" fillId="0" borderId="0" xfId="0" applyNumberFormat="1" applyFont="1" applyFill="1" applyBorder="1" applyAlignment="1"/>
    <xf numFmtId="166" fontId="3" fillId="0" borderId="0" xfId="0" applyNumberFormat="1" applyFont="1" applyFill="1" applyBorder="1" applyAlignment="1"/>
    <xf numFmtId="166" fontId="4" fillId="0" borderId="0" xfId="1" applyNumberFormat="1" applyFont="1" applyFill="1" applyBorder="1" applyAlignment="1"/>
    <xf numFmtId="166" fontId="5" fillId="0" borderId="0" xfId="0" applyNumberFormat="1" applyFont="1" applyFill="1" applyBorder="1" applyAlignment="1"/>
    <xf numFmtId="166" fontId="4" fillId="0" borderId="0" xfId="1" applyNumberFormat="1" applyFont="1" applyFill="1"/>
    <xf numFmtId="166" fontId="3" fillId="0" borderId="0" xfId="0" applyNumberFormat="1" applyFont="1" applyBorder="1"/>
    <xf numFmtId="166" fontId="4" fillId="0" borderId="0" xfId="0" applyNumberFormat="1" applyFont="1" applyBorder="1"/>
    <xf numFmtId="164" fontId="3" fillId="0" borderId="0" xfId="1" applyNumberFormat="1" applyFont="1" applyFill="1" applyBorder="1" applyAlignment="1">
      <alignment horizontal="center" vertical="center"/>
    </xf>
    <xf numFmtId="164" fontId="15" fillId="0" borderId="0" xfId="1" applyNumberFormat="1" applyFont="1" applyFill="1" applyBorder="1" applyAlignment="1">
      <alignment horizontal="center" vertical="center"/>
    </xf>
    <xf numFmtId="164" fontId="12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Alignment="1">
      <alignment horizontal="center"/>
    </xf>
    <xf numFmtId="164" fontId="15" fillId="0" borderId="0" xfId="1" applyNumberFormat="1" applyFont="1" applyFill="1" applyAlignment="1">
      <alignment horizontal="center" vertical="center"/>
    </xf>
    <xf numFmtId="164" fontId="12" fillId="0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Border="1"/>
    <xf numFmtId="164" fontId="15" fillId="0" borderId="0" xfId="1" applyNumberFormat="1" applyFont="1" applyFill="1" applyBorder="1"/>
    <xf numFmtId="164" fontId="12" fillId="0" borderId="0" xfId="1" applyNumberFormat="1" applyFont="1" applyFill="1" applyBorder="1"/>
    <xf numFmtId="164" fontId="4" fillId="0" borderId="0" xfId="1" applyNumberFormat="1" applyFont="1" applyFill="1" applyBorder="1"/>
    <xf numFmtId="164" fontId="16" fillId="0" borderId="0" xfId="1" applyNumberFormat="1" applyFont="1" applyFill="1" applyBorder="1"/>
    <xf numFmtId="164" fontId="13" fillId="0" borderId="0" xfId="1" applyNumberFormat="1" applyFont="1" applyFill="1" applyBorder="1"/>
    <xf numFmtId="164" fontId="4" fillId="0" borderId="0" xfId="1" applyNumberFormat="1" applyFont="1" applyFill="1"/>
    <xf numFmtId="164" fontId="16" fillId="0" borderId="0" xfId="1" applyNumberFormat="1" applyFont="1" applyFill="1"/>
    <xf numFmtId="164" fontId="17" fillId="0" borderId="0" xfId="1" applyNumberFormat="1" applyFont="1" applyBorder="1"/>
    <xf numFmtId="164" fontId="18" fillId="0" borderId="0" xfId="1" applyNumberFormat="1" applyFont="1" applyFill="1" applyBorder="1"/>
    <xf numFmtId="164" fontId="13" fillId="0" borderId="0" xfId="1" applyNumberFormat="1" applyFont="1" applyFill="1" applyBorder="1" applyAlignment="1"/>
    <xf numFmtId="164" fontId="14" fillId="0" borderId="0" xfId="1" applyNumberFormat="1" applyFont="1" applyBorder="1"/>
    <xf numFmtId="164" fontId="13" fillId="0" borderId="0" xfId="1" applyNumberFormat="1" applyFont="1" applyFill="1"/>
    <xf numFmtId="3" fontId="16" fillId="0" borderId="0" xfId="1" applyNumberFormat="1" applyFont="1" applyFill="1" applyBorder="1"/>
    <xf numFmtId="164" fontId="19" fillId="0" borderId="0" xfId="1" applyNumberFormat="1" applyFont="1" applyFill="1" applyBorder="1"/>
    <xf numFmtId="0" fontId="20" fillId="0" borderId="0" xfId="0" applyFont="1" applyFill="1" applyBorder="1" applyAlignment="1"/>
    <xf numFmtId="3" fontId="20" fillId="0" borderId="0" xfId="1" applyNumberFormat="1" applyFont="1" applyFill="1" applyBorder="1"/>
    <xf numFmtId="0" fontId="8" fillId="0" borderId="0" xfId="0" applyFont="1" applyBorder="1"/>
    <xf numFmtId="1" fontId="3" fillId="0" borderId="0" xfId="0" applyNumberFormat="1" applyFont="1" applyFill="1" applyBorder="1"/>
    <xf numFmtId="1" fontId="3" fillId="0" borderId="0" xfId="1" applyNumberFormat="1" applyFont="1" applyFill="1" applyBorder="1"/>
    <xf numFmtId="1" fontId="15" fillId="0" borderId="0" xfId="2" applyNumberFormat="1" applyFont="1" applyFill="1" applyBorder="1"/>
    <xf numFmtId="1" fontId="14" fillId="0" borderId="0" xfId="2" applyNumberFormat="1" applyFont="1" applyBorder="1"/>
    <xf numFmtId="164" fontId="16" fillId="0" borderId="0" xfId="1" applyNumberFormat="1" applyFont="1" applyBorder="1"/>
    <xf numFmtId="164" fontId="16" fillId="0" borderId="0" xfId="1" applyNumberFormat="1" applyFont="1" applyFill="1" applyBorder="1" applyAlignment="1"/>
    <xf numFmtId="164" fontId="4" fillId="0" borderId="0" xfId="1" applyNumberFormat="1" applyFont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164" fontId="4" fillId="0" borderId="0" xfId="1" applyNumberFormat="1" applyFont="1"/>
    <xf numFmtId="167" fontId="4" fillId="0" borderId="0" xfId="1" applyNumberFormat="1" applyFont="1" applyFill="1" applyBorder="1"/>
    <xf numFmtId="164" fontId="13" fillId="0" borderId="0" xfId="1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showZeros="0" workbookViewId="0">
      <pane xSplit="1" ySplit="2" topLeftCell="B48" activePane="bottomRight" state="frozen"/>
      <selection pane="topRight" activeCell="C1" sqref="C1"/>
      <selection pane="bottomLeft" activeCell="A3" sqref="A3"/>
      <selection pane="bottomRight" activeCell="E59" sqref="E59:E62"/>
    </sheetView>
  </sheetViews>
  <sheetFormatPr defaultRowHeight="12.75"/>
  <cols>
    <col min="1" max="1" width="30.28515625" style="3" bestFit="1" customWidth="1"/>
    <col min="2" max="2" width="11.28515625" style="3" customWidth="1"/>
    <col min="3" max="3" width="11.28515625" style="22" customWidth="1"/>
    <col min="4" max="4" width="11.28515625" style="62" customWidth="1"/>
    <col min="5" max="5" width="11.28515625" style="58" customWidth="1"/>
    <col min="6" max="6" width="11.28515625" style="3" customWidth="1"/>
    <col min="7" max="16384" width="9.140625" style="3"/>
  </cols>
  <sheetData>
    <row r="1" spans="1:6">
      <c r="A1" s="2" t="s">
        <v>56</v>
      </c>
      <c r="B1" s="25" t="s">
        <v>29</v>
      </c>
      <c r="C1" s="25" t="s">
        <v>30</v>
      </c>
      <c r="D1" s="59" t="s">
        <v>31</v>
      </c>
      <c r="E1" s="53" t="s">
        <v>46</v>
      </c>
      <c r="F1" s="30" t="s">
        <v>29</v>
      </c>
    </row>
    <row r="2" spans="1:6">
      <c r="A2" s="2"/>
      <c r="B2" s="36">
        <v>38532</v>
      </c>
      <c r="C2" s="37" t="s">
        <v>45</v>
      </c>
      <c r="D2" s="60" t="s">
        <v>45</v>
      </c>
      <c r="E2" s="54" t="s">
        <v>45</v>
      </c>
      <c r="F2" s="38">
        <v>38897</v>
      </c>
    </row>
    <row r="3" spans="1:6">
      <c r="A3" s="2" t="s">
        <v>14</v>
      </c>
      <c r="B3" s="108"/>
      <c r="C3" s="109"/>
      <c r="D3" s="110"/>
      <c r="E3" s="111"/>
      <c r="F3" s="108"/>
    </row>
    <row r="4" spans="1:6">
      <c r="A4" s="63" t="s">
        <v>0</v>
      </c>
      <c r="B4" s="93"/>
      <c r="C4" s="49">
        <f>SUM('Baker-Berry:Sherman'!C4)</f>
        <v>37550</v>
      </c>
      <c r="D4" s="112">
        <f>SUM('Baker-Berry:Sherman'!D4)</f>
        <v>3964</v>
      </c>
      <c r="E4" s="101">
        <f>C4-D4</f>
        <v>33586</v>
      </c>
      <c r="F4" s="93">
        <f>B4+E4</f>
        <v>33586</v>
      </c>
    </row>
    <row r="5" spans="1:6">
      <c r="A5" s="63"/>
      <c r="B5" s="93"/>
      <c r="C5" s="49"/>
      <c r="D5" s="112"/>
      <c r="E5" s="101"/>
      <c r="F5" s="93"/>
    </row>
    <row r="6" spans="1:6">
      <c r="A6" s="63" t="s">
        <v>2</v>
      </c>
      <c r="B6" s="93"/>
      <c r="C6" s="49">
        <f>SUM('Baker-Berry:Sherman'!C6)</f>
        <v>2654</v>
      </c>
      <c r="D6" s="112">
        <f>SUM('Baker-Berry:Sherman'!D6)</f>
        <v>8761</v>
      </c>
      <c r="E6" s="101">
        <f t="shared" ref="E6:E48" si="0">C6-D6</f>
        <v>-6107</v>
      </c>
      <c r="F6" s="93">
        <f t="shared" ref="F6:F55" si="1">B6+E6</f>
        <v>-6107</v>
      </c>
    </row>
    <row r="7" spans="1:6">
      <c r="A7" s="63"/>
      <c r="B7" s="93"/>
      <c r="C7" s="49"/>
      <c r="D7" s="112"/>
      <c r="E7" s="101"/>
      <c r="F7" s="93"/>
    </row>
    <row r="8" spans="1:6">
      <c r="A8" s="63" t="s">
        <v>12</v>
      </c>
      <c r="B8" s="93"/>
      <c r="C8" s="49">
        <f>SUM('Baker-Berry:Sherman'!C8)</f>
        <v>3468</v>
      </c>
      <c r="D8" s="112">
        <f>SUM('Baker-Berry:Sherman'!D8)</f>
        <v>4</v>
      </c>
      <c r="E8" s="101">
        <f t="shared" si="0"/>
        <v>3464</v>
      </c>
      <c r="F8" s="93">
        <f t="shared" si="1"/>
        <v>3464</v>
      </c>
    </row>
    <row r="9" spans="1:6">
      <c r="A9" s="1"/>
      <c r="B9" s="93"/>
      <c r="C9" s="49"/>
      <c r="D9" s="112"/>
      <c r="E9" s="101"/>
      <c r="F9" s="93"/>
    </row>
    <row r="10" spans="1:6">
      <c r="A10" s="1" t="s">
        <v>49</v>
      </c>
      <c r="B10" s="49">
        <v>2629876</v>
      </c>
      <c r="C10" s="93">
        <f>SUM(C4:C9)</f>
        <v>43672</v>
      </c>
      <c r="D10" s="94">
        <f>SUM(D4:D9)</f>
        <v>12729</v>
      </c>
      <c r="E10" s="101">
        <f t="shared" si="0"/>
        <v>30943</v>
      </c>
      <c r="F10" s="93">
        <f t="shared" si="1"/>
        <v>2660819</v>
      </c>
    </row>
    <row r="11" spans="1:6">
      <c r="A11" s="1"/>
      <c r="B11" s="93"/>
      <c r="C11" s="93"/>
      <c r="D11" s="94"/>
      <c r="E11" s="101"/>
      <c r="F11" s="93"/>
    </row>
    <row r="12" spans="1:6">
      <c r="A12" s="2" t="s">
        <v>1</v>
      </c>
      <c r="B12" s="93"/>
      <c r="C12" s="93"/>
      <c r="D12" s="94"/>
      <c r="E12" s="101"/>
      <c r="F12" s="93"/>
    </row>
    <row r="13" spans="1:6">
      <c r="A13" s="63" t="s">
        <v>27</v>
      </c>
      <c r="B13" s="65">
        <f>SUM('Baker-Berry:Sherman'!B13)</f>
        <v>84637</v>
      </c>
      <c r="C13" s="49">
        <f>SUM('Baker-Berry:Sherman'!C13)</f>
        <v>547</v>
      </c>
      <c r="D13" s="112">
        <f>SUM('Baker-Berry:Sherman'!D13)</f>
        <v>42</v>
      </c>
      <c r="E13" s="101">
        <f t="shared" si="0"/>
        <v>505</v>
      </c>
      <c r="F13" s="93">
        <f t="shared" si="1"/>
        <v>85142</v>
      </c>
    </row>
    <row r="14" spans="1:6">
      <c r="A14" s="63"/>
      <c r="B14" s="65"/>
      <c r="C14" s="49"/>
      <c r="D14" s="112"/>
      <c r="E14" s="101"/>
      <c r="F14" s="93"/>
    </row>
    <row r="15" spans="1:6">
      <c r="A15" s="63" t="s">
        <v>28</v>
      </c>
      <c r="B15" s="65">
        <f>SUM('Baker-Berry:Sherman'!B15)</f>
        <v>2271157</v>
      </c>
      <c r="C15" s="49">
        <f>SUM('Baker-Berry:Sherman'!C15)</f>
        <v>9893</v>
      </c>
      <c r="D15" s="112">
        <f>SUM('Baker-Berry:Sherman'!D15)</f>
        <v>6595</v>
      </c>
      <c r="E15" s="101">
        <f t="shared" si="0"/>
        <v>3298</v>
      </c>
      <c r="F15" s="93">
        <f t="shared" si="1"/>
        <v>2274455</v>
      </c>
    </row>
    <row r="16" spans="1:6">
      <c r="A16" s="63"/>
      <c r="B16" s="65"/>
      <c r="C16" s="49"/>
      <c r="D16" s="112"/>
      <c r="E16" s="101"/>
      <c r="F16" s="93"/>
    </row>
    <row r="17" spans="1:6">
      <c r="A17" s="64" t="s">
        <v>47</v>
      </c>
      <c r="B17" s="65">
        <f>SUM('Baker-Berry:Sherman'!B17)</f>
        <v>59593</v>
      </c>
      <c r="C17" s="49">
        <f>SUM('Baker-Berry:Sherman'!C17)</f>
        <v>0</v>
      </c>
      <c r="D17" s="112"/>
      <c r="E17" s="101"/>
      <c r="F17" s="93">
        <f t="shared" si="1"/>
        <v>59593</v>
      </c>
    </row>
    <row r="18" spans="1:6">
      <c r="A18" s="64"/>
      <c r="B18" s="65"/>
      <c r="C18" s="66"/>
      <c r="D18" s="98"/>
      <c r="E18" s="101"/>
      <c r="F18" s="93"/>
    </row>
    <row r="19" spans="1:6">
      <c r="A19" s="64" t="s">
        <v>48</v>
      </c>
      <c r="B19" s="65">
        <f>SUM('Baker-Berry:Sherman'!B19)</f>
        <v>171575</v>
      </c>
      <c r="C19" s="66">
        <v>0</v>
      </c>
      <c r="D19" s="98"/>
      <c r="E19" s="101"/>
      <c r="F19" s="93">
        <f t="shared" si="1"/>
        <v>171575</v>
      </c>
    </row>
    <row r="20" spans="1:6">
      <c r="A20" s="64"/>
      <c r="B20" s="66"/>
      <c r="C20" s="66"/>
      <c r="D20" s="98"/>
      <c r="E20" s="101"/>
      <c r="F20" s="93"/>
    </row>
    <row r="21" spans="1:6">
      <c r="A21" s="1" t="s">
        <v>50</v>
      </c>
      <c r="B21" s="65">
        <f>SUM('Baker-Berry:Sherman'!B21)</f>
        <v>2586962</v>
      </c>
      <c r="C21" s="66">
        <f>SUM(C13,C15,C17,C19)</f>
        <v>10440</v>
      </c>
      <c r="D21" s="98">
        <f>SUM(D13,D15,D17,D19)</f>
        <v>6637</v>
      </c>
      <c r="E21" s="101">
        <f t="shared" si="0"/>
        <v>3803</v>
      </c>
      <c r="F21" s="93">
        <f t="shared" si="1"/>
        <v>2590765</v>
      </c>
    </row>
    <row r="22" spans="1:6">
      <c r="A22" s="1"/>
      <c r="B22" s="65"/>
      <c r="C22" s="66"/>
      <c r="D22" s="98"/>
      <c r="E22" s="101"/>
      <c r="F22" s="93"/>
    </row>
    <row r="23" spans="1:6">
      <c r="A23" s="2" t="s">
        <v>22</v>
      </c>
      <c r="B23" s="93"/>
      <c r="C23" s="66"/>
      <c r="D23" s="98"/>
      <c r="E23" s="101"/>
      <c r="F23" s="93"/>
    </row>
    <row r="24" spans="1:6">
      <c r="A24" s="63" t="s">
        <v>19</v>
      </c>
      <c r="B24" s="49">
        <v>511</v>
      </c>
      <c r="C24" s="49">
        <f>SUM('Baker-Berry:Sherman'!C24)</f>
        <v>3198</v>
      </c>
      <c r="D24" s="112">
        <f>SUM('Baker-Berry:Sherman'!D24)</f>
        <v>0</v>
      </c>
      <c r="E24" s="101">
        <f t="shared" si="0"/>
        <v>3198</v>
      </c>
      <c r="F24" s="93">
        <f t="shared" si="1"/>
        <v>3709</v>
      </c>
    </row>
    <row r="25" spans="1:6">
      <c r="A25" s="63"/>
      <c r="B25" s="93"/>
      <c r="C25" s="49"/>
      <c r="D25" s="112"/>
      <c r="E25" s="101"/>
      <c r="F25" s="93"/>
    </row>
    <row r="26" spans="1:6">
      <c r="A26" s="63" t="s">
        <v>18</v>
      </c>
      <c r="B26" s="49">
        <v>20205</v>
      </c>
      <c r="C26" s="49">
        <f>SUM('Baker-Berry:Sherman'!C26)</f>
        <v>95</v>
      </c>
      <c r="D26" s="112">
        <f>SUM('Baker-Berry:Sherman'!D26)</f>
        <v>48</v>
      </c>
      <c r="E26" s="101">
        <f t="shared" si="0"/>
        <v>47</v>
      </c>
      <c r="F26" s="93">
        <f t="shared" si="1"/>
        <v>20252</v>
      </c>
    </row>
    <row r="27" spans="1:6">
      <c r="A27" s="63"/>
      <c r="B27" s="93"/>
      <c r="C27" s="49"/>
      <c r="D27" s="112"/>
      <c r="E27" s="101"/>
      <c r="F27" s="93"/>
    </row>
    <row r="28" spans="1:6">
      <c r="A28" s="63" t="s">
        <v>17</v>
      </c>
      <c r="B28" s="49">
        <v>37815</v>
      </c>
      <c r="C28" s="49">
        <f>SUM('Baker-Berry:Sherman'!C28)</f>
        <v>431</v>
      </c>
      <c r="D28" s="112">
        <f>SUM('Baker-Berry:Sherman'!D28)</f>
        <v>30</v>
      </c>
      <c r="E28" s="101">
        <f t="shared" si="0"/>
        <v>401</v>
      </c>
      <c r="F28" s="93">
        <f t="shared" si="1"/>
        <v>38216</v>
      </c>
    </row>
    <row r="29" spans="1:6">
      <c r="A29" s="63"/>
      <c r="B29" s="93"/>
      <c r="C29" s="66"/>
      <c r="D29" s="98"/>
      <c r="E29" s="101"/>
      <c r="F29" s="93"/>
    </row>
    <row r="30" spans="1:6">
      <c r="A30" s="63" t="s">
        <v>15</v>
      </c>
      <c r="B30" s="49">
        <v>11090</v>
      </c>
      <c r="C30" s="49">
        <f>SUM('Baker-Berry:Sherman'!C30)</f>
        <v>488</v>
      </c>
      <c r="D30" s="112">
        <f>SUM('Baker-Berry:Sherman'!D30)</f>
        <v>43</v>
      </c>
      <c r="E30" s="101">
        <f t="shared" si="0"/>
        <v>445</v>
      </c>
      <c r="F30" s="93">
        <f t="shared" si="1"/>
        <v>11535</v>
      </c>
    </row>
    <row r="31" spans="1:6">
      <c r="A31" s="63"/>
      <c r="B31" s="93"/>
      <c r="C31" s="49"/>
      <c r="D31" s="112"/>
      <c r="E31" s="101"/>
      <c r="F31" s="93"/>
    </row>
    <row r="32" spans="1:6">
      <c r="A32" s="63" t="s">
        <v>16</v>
      </c>
      <c r="B32" s="49">
        <v>594</v>
      </c>
      <c r="C32" s="49">
        <f>SUM('Baker-Berry:Sherman'!C32)</f>
        <v>0</v>
      </c>
      <c r="D32" s="112">
        <f>SUM('Baker-Berry:Sherman'!D32)</f>
        <v>3</v>
      </c>
      <c r="E32" s="101">
        <f t="shared" si="0"/>
        <v>-3</v>
      </c>
      <c r="F32" s="93">
        <f t="shared" si="1"/>
        <v>591</v>
      </c>
    </row>
    <row r="33" spans="1:6">
      <c r="A33" s="63"/>
      <c r="B33" s="96"/>
      <c r="C33" s="49"/>
      <c r="D33" s="112"/>
      <c r="E33" s="101"/>
      <c r="F33" s="93"/>
    </row>
    <row r="34" spans="1:6">
      <c r="A34" s="63" t="s">
        <v>6</v>
      </c>
      <c r="B34" s="49">
        <v>44938</v>
      </c>
      <c r="C34" s="49">
        <f>SUM('Baker-Berry:Sherman'!C34)</f>
        <v>0</v>
      </c>
      <c r="D34" s="112">
        <f>SUM('Baker-Berry:Sherman'!D34)</f>
        <v>2</v>
      </c>
      <c r="E34" s="101">
        <f t="shared" si="0"/>
        <v>-2</v>
      </c>
      <c r="F34" s="93">
        <f t="shared" si="1"/>
        <v>44936</v>
      </c>
    </row>
    <row r="35" spans="1:6">
      <c r="A35" s="63"/>
      <c r="B35" s="93"/>
      <c r="C35" s="66"/>
      <c r="D35" s="98"/>
      <c r="E35" s="101"/>
      <c r="F35" s="93">
        <f t="shared" si="1"/>
        <v>0</v>
      </c>
    </row>
    <row r="36" spans="1:6">
      <c r="A36" s="63" t="s">
        <v>7</v>
      </c>
      <c r="B36" s="49">
        <v>192146</v>
      </c>
      <c r="C36" s="49">
        <f>SUM('Baker-Berry:Sherman'!C36)</f>
        <v>343</v>
      </c>
      <c r="D36" s="112">
        <f>SUM('Baker-Berry:Sherman'!D36)</f>
        <v>2</v>
      </c>
      <c r="E36" s="101">
        <f t="shared" si="0"/>
        <v>341</v>
      </c>
      <c r="F36" s="93">
        <f t="shared" si="1"/>
        <v>192487</v>
      </c>
    </row>
    <row r="37" spans="1:6">
      <c r="A37" s="63"/>
      <c r="B37" s="93"/>
      <c r="C37" s="49"/>
      <c r="D37" s="112"/>
      <c r="E37" s="101"/>
      <c r="F37" s="93"/>
    </row>
    <row r="38" spans="1:6">
      <c r="A38" s="63" t="s">
        <v>32</v>
      </c>
      <c r="B38" s="49">
        <v>25082</v>
      </c>
      <c r="C38" s="49">
        <f>SUM('Baker-Berry:Sherman'!C38)</f>
        <v>617.35</v>
      </c>
      <c r="D38" s="112">
        <f>SUM('Baker-Berry:Sherman'!D38)</f>
        <v>0</v>
      </c>
      <c r="E38" s="101">
        <f t="shared" si="0"/>
        <v>617.35</v>
      </c>
      <c r="F38" s="93">
        <f t="shared" si="1"/>
        <v>25699.35</v>
      </c>
    </row>
    <row r="39" spans="1:6">
      <c r="A39" s="63"/>
      <c r="B39" s="93"/>
      <c r="C39" s="49"/>
      <c r="D39" s="112"/>
      <c r="E39" s="101"/>
      <c r="F39" s="93"/>
    </row>
    <row r="40" spans="1:6">
      <c r="A40" s="63" t="s">
        <v>21</v>
      </c>
      <c r="B40" s="49">
        <v>462298</v>
      </c>
      <c r="C40" s="49">
        <f>SUM('Baker-Berry:Sherman'!C40)</f>
        <v>0</v>
      </c>
      <c r="D40" s="112">
        <f>SUM('Baker-Berry:Sherman'!D40)</f>
        <v>0</v>
      </c>
      <c r="E40" s="101">
        <f t="shared" si="0"/>
        <v>0</v>
      </c>
      <c r="F40" s="93">
        <f t="shared" si="1"/>
        <v>462298</v>
      </c>
    </row>
    <row r="41" spans="1:6">
      <c r="A41" s="63"/>
      <c r="B41" s="34"/>
      <c r="C41" s="66"/>
      <c r="D41" s="98"/>
      <c r="E41" s="101"/>
      <c r="F41" s="93"/>
    </row>
    <row r="42" spans="1:6">
      <c r="A42" s="63" t="s">
        <v>4</v>
      </c>
      <c r="B42" s="49">
        <v>822</v>
      </c>
      <c r="C42" s="49">
        <f>SUM('Baker-Berry:Sherman'!C42)</f>
        <v>2</v>
      </c>
      <c r="D42" s="112">
        <f>SUM('Baker-Berry:Sherman'!D42)</f>
        <v>0</v>
      </c>
      <c r="E42" s="101">
        <f t="shared" si="0"/>
        <v>2</v>
      </c>
      <c r="F42" s="93">
        <f t="shared" si="1"/>
        <v>824</v>
      </c>
    </row>
    <row r="43" spans="1:6">
      <c r="A43" s="6"/>
      <c r="B43" s="34"/>
      <c r="C43" s="66"/>
      <c r="D43" s="98"/>
      <c r="E43" s="101"/>
      <c r="F43" s="93">
        <f t="shared" si="1"/>
        <v>0</v>
      </c>
    </row>
    <row r="44" spans="1:6">
      <c r="A44" s="6" t="s">
        <v>51</v>
      </c>
      <c r="B44" s="49">
        <v>795501</v>
      </c>
      <c r="C44" s="66">
        <f>SUM(C24:C42)</f>
        <v>5174.3500000000004</v>
      </c>
      <c r="D44" s="98">
        <f>SUM(D24:D42)</f>
        <v>128</v>
      </c>
      <c r="E44" s="101">
        <f t="shared" si="0"/>
        <v>5046.3500000000004</v>
      </c>
      <c r="F44" s="93">
        <f t="shared" si="1"/>
        <v>800547.35</v>
      </c>
    </row>
    <row r="45" spans="1:6">
      <c r="A45" s="7"/>
      <c r="B45" s="34"/>
      <c r="C45" s="34"/>
      <c r="D45" s="113"/>
      <c r="E45" s="101"/>
      <c r="F45" s="93"/>
    </row>
    <row r="46" spans="1:6">
      <c r="A46" s="7" t="s">
        <v>26</v>
      </c>
      <c r="B46" s="34">
        <f>B10</f>
        <v>2629876</v>
      </c>
      <c r="C46" s="34">
        <f>C10</f>
        <v>43672</v>
      </c>
      <c r="D46" s="113">
        <f>D10</f>
        <v>12729</v>
      </c>
      <c r="E46" s="101">
        <f t="shared" si="0"/>
        <v>30943</v>
      </c>
      <c r="F46" s="93">
        <f t="shared" si="1"/>
        <v>2660819</v>
      </c>
    </row>
    <row r="47" spans="1:6">
      <c r="A47" s="7" t="s">
        <v>44</v>
      </c>
      <c r="B47" s="34">
        <f>SUM(B21,B44)</f>
        <v>3382463</v>
      </c>
      <c r="C47" s="34">
        <f>SUM(C21,C44)</f>
        <v>15614.35</v>
      </c>
      <c r="D47" s="113">
        <f>SUM(D21,D44)</f>
        <v>6765</v>
      </c>
      <c r="E47" s="101">
        <f t="shared" si="0"/>
        <v>8849.35</v>
      </c>
      <c r="F47" s="93">
        <f t="shared" si="1"/>
        <v>3391312.35</v>
      </c>
    </row>
    <row r="48" spans="1:6">
      <c r="A48" s="8" t="s">
        <v>3</v>
      </c>
      <c r="B48" s="34">
        <f>SUM(B46:B47)</f>
        <v>6012339</v>
      </c>
      <c r="C48" s="34">
        <f t="shared" ref="C48:D48" si="2">SUM(C46:C47)</f>
        <v>59286.35</v>
      </c>
      <c r="D48" s="113">
        <f t="shared" si="2"/>
        <v>19494</v>
      </c>
      <c r="E48" s="101">
        <f t="shared" si="0"/>
        <v>39792.35</v>
      </c>
      <c r="F48" s="93">
        <f t="shared" si="1"/>
        <v>6052131.3499999996</v>
      </c>
    </row>
    <row r="49" spans="1:7">
      <c r="A49" s="8"/>
      <c r="B49" s="34"/>
      <c r="C49" s="34"/>
      <c r="D49" s="113"/>
      <c r="E49" s="101"/>
      <c r="F49" s="93"/>
    </row>
    <row r="50" spans="1:7">
      <c r="A50" s="46" t="s">
        <v>33</v>
      </c>
      <c r="B50" s="49">
        <v>0</v>
      </c>
      <c r="C50" s="93"/>
      <c r="D50" s="94"/>
      <c r="E50" s="95"/>
      <c r="F50" s="93"/>
    </row>
    <row r="51" spans="1:7">
      <c r="A51" s="83" t="s">
        <v>34</v>
      </c>
      <c r="B51" s="49">
        <v>15580</v>
      </c>
      <c r="C51" s="49">
        <f>SUM('Baker-Berry:Sherman'!C51)</f>
        <v>61</v>
      </c>
      <c r="D51" s="112">
        <f>SUM('Baker-Berry:Sherman'!D51)</f>
        <v>760</v>
      </c>
      <c r="E51" s="118">
        <f>SUM('Baker-Berry:Sherman'!E51)</f>
        <v>-699</v>
      </c>
      <c r="F51" s="114">
        <f>SUM('Baker-Berry:Sherman'!F51)</f>
        <v>14789</v>
      </c>
    </row>
    <row r="52" spans="1:7">
      <c r="A52" s="83" t="s">
        <v>35</v>
      </c>
      <c r="B52" s="49">
        <v>807</v>
      </c>
      <c r="C52" s="49">
        <f>SUM('Baker-Berry:Sherman'!C52)</f>
        <v>0</v>
      </c>
      <c r="D52" s="112">
        <f>SUM('Baker-Berry:Sherman'!D52)</f>
        <v>62</v>
      </c>
      <c r="E52" s="118">
        <f>SUM('Baker-Berry:Sherman'!E52)</f>
        <v>-62</v>
      </c>
      <c r="F52" s="114">
        <f>SUM('Baker-Berry:Sherman'!F52)</f>
        <v>755</v>
      </c>
    </row>
    <row r="53" spans="1:7">
      <c r="A53" s="107" t="s">
        <v>52</v>
      </c>
      <c r="B53" s="49">
        <v>28164</v>
      </c>
      <c r="C53" s="49">
        <f>SUM('Baker-Berry:Sherman'!C53)</f>
        <v>7085</v>
      </c>
      <c r="D53" s="112">
        <f>SUM('Baker-Berry:Sherman'!D53)</f>
        <v>0</v>
      </c>
      <c r="E53" s="118">
        <f>SUM('Baker-Berry:Sherman'!E53)</f>
        <v>7085</v>
      </c>
      <c r="F53" s="114">
        <f>SUM('Baker-Berry:Sherman'!F53)</f>
        <v>35249</v>
      </c>
    </row>
    <row r="54" spans="1:7">
      <c r="A54" s="107" t="s">
        <v>53</v>
      </c>
      <c r="B54" s="49">
        <v>121</v>
      </c>
      <c r="C54" s="49">
        <f>SUM('Baker-Berry:Sherman'!C54)</f>
        <v>1</v>
      </c>
      <c r="D54" s="112">
        <f>SUM('Baker-Berry:Sherman'!D54)</f>
        <v>17</v>
      </c>
      <c r="E54" s="118">
        <f>SUM('Baker-Berry:Sherman'!E54)</f>
        <v>-16</v>
      </c>
      <c r="F54" s="114">
        <f>SUM('Baker-Berry:Sherman'!F54)</f>
        <v>105</v>
      </c>
    </row>
    <row r="55" spans="1:7">
      <c r="A55" s="47" t="s">
        <v>3</v>
      </c>
      <c r="B55" s="49">
        <v>44672</v>
      </c>
      <c r="C55" s="96">
        <f>SUM(C51:C54)</f>
        <v>7147</v>
      </c>
      <c r="D55" s="97">
        <f>SUM(D51:D54)</f>
        <v>839</v>
      </c>
      <c r="E55" s="102">
        <f>SUM(E51:E54)</f>
        <v>6308</v>
      </c>
      <c r="F55" s="115">
        <f t="shared" si="1"/>
        <v>50980</v>
      </c>
    </row>
    <row r="56" spans="1:7">
      <c r="B56" s="96"/>
      <c r="C56" s="96"/>
      <c r="D56" s="97"/>
      <c r="E56" s="102"/>
      <c r="F56" s="93"/>
    </row>
    <row r="57" spans="1:7" s="7" customFormat="1">
      <c r="A57" s="3"/>
      <c r="B57" s="3"/>
      <c r="C57" s="22"/>
      <c r="D57" s="62"/>
      <c r="E57" s="58"/>
      <c r="F57" s="3"/>
    </row>
    <row r="58" spans="1:7">
      <c r="A58" s="50" t="s">
        <v>36</v>
      </c>
      <c r="B58" s="96"/>
      <c r="C58" s="96"/>
      <c r="D58" s="97"/>
      <c r="E58" s="102"/>
      <c r="F58" s="93"/>
    </row>
    <row r="59" spans="1:7">
      <c r="A59" s="51" t="s">
        <v>37</v>
      </c>
      <c r="B59" s="116">
        <v>59176</v>
      </c>
      <c r="C59" s="96">
        <f>F59-B59</f>
        <v>12231</v>
      </c>
      <c r="D59" s="97"/>
      <c r="E59" s="102">
        <f>C59</f>
        <v>12231</v>
      </c>
      <c r="F59" s="93">
        <v>71407</v>
      </c>
      <c r="G59" s="3" t="s">
        <v>54</v>
      </c>
    </row>
    <row r="60" spans="1:7">
      <c r="A60" s="51" t="s">
        <v>38</v>
      </c>
      <c r="B60" s="116">
        <v>1641</v>
      </c>
      <c r="C60" s="96">
        <f t="shared" ref="C60:C61" si="3">F60-B60</f>
        <v>182</v>
      </c>
      <c r="D60" s="97"/>
      <c r="E60" s="102">
        <f t="shared" ref="E60:E62" si="4">C60</f>
        <v>182</v>
      </c>
      <c r="F60" s="93">
        <v>1823</v>
      </c>
    </row>
    <row r="61" spans="1:7">
      <c r="A61" s="51" t="s">
        <v>39</v>
      </c>
      <c r="B61" s="116">
        <v>218645</v>
      </c>
      <c r="C61" s="96">
        <f t="shared" si="3"/>
        <v>149603</v>
      </c>
      <c r="D61" s="97"/>
      <c r="E61" s="102">
        <f t="shared" si="4"/>
        <v>149603</v>
      </c>
      <c r="F61" s="93">
        <v>368248</v>
      </c>
    </row>
    <row r="62" spans="1:7">
      <c r="A62" s="51" t="s">
        <v>3</v>
      </c>
      <c r="B62" s="116">
        <v>279462</v>
      </c>
      <c r="C62" s="96">
        <f>SUM(C59:C61)</f>
        <v>162016</v>
      </c>
      <c r="D62" s="97"/>
      <c r="E62" s="102">
        <f t="shared" si="4"/>
        <v>162016</v>
      </c>
      <c r="F62" s="93">
        <f>SUM(F59:F61)</f>
        <v>441478</v>
      </c>
    </row>
    <row r="63" spans="1:7">
      <c r="A63" s="23"/>
      <c r="B63" s="49"/>
      <c r="C63" s="96"/>
      <c r="D63" s="97"/>
      <c r="E63" s="102"/>
      <c r="F63" s="93"/>
    </row>
    <row r="64" spans="1:7" s="7" customFormat="1">
      <c r="A64" s="1" t="s">
        <v>42</v>
      </c>
      <c r="B64" s="49">
        <v>2629876</v>
      </c>
      <c r="C64" s="93">
        <v>43672</v>
      </c>
      <c r="D64" s="94">
        <v>12729</v>
      </c>
      <c r="E64" s="101">
        <v>30943</v>
      </c>
      <c r="F64" s="93">
        <f>F10</f>
        <v>2660819</v>
      </c>
    </row>
    <row r="65" spans="1:6" s="7" customFormat="1">
      <c r="A65" s="52" t="s">
        <v>43</v>
      </c>
      <c r="B65" s="96">
        <v>218645</v>
      </c>
      <c r="C65" s="96">
        <f t="shared" ref="C65" si="5">F65-B65</f>
        <v>149603</v>
      </c>
      <c r="D65" s="97"/>
      <c r="E65" s="102"/>
      <c r="F65" s="93">
        <v>368248</v>
      </c>
    </row>
    <row r="66" spans="1:6" s="7" customFormat="1">
      <c r="A66" s="51" t="s">
        <v>3</v>
      </c>
      <c r="B66" s="116">
        <v>2848521</v>
      </c>
      <c r="C66" s="96">
        <f>SUM(C64:C65)</f>
        <v>193275</v>
      </c>
      <c r="D66" s="97">
        <f t="shared" ref="D66:E66" si="6">SUM(D64:D65)</f>
        <v>12729</v>
      </c>
      <c r="E66" s="102">
        <f t="shared" si="6"/>
        <v>30943</v>
      </c>
      <c r="F66" s="93">
        <f>SUM(F63:F65)</f>
        <v>3029067</v>
      </c>
    </row>
    <row r="67" spans="1:6" s="23" customFormat="1">
      <c r="A67" s="3"/>
      <c r="B67" s="3"/>
      <c r="C67" s="22"/>
      <c r="D67" s="62"/>
      <c r="E67" s="58"/>
      <c r="F67" s="3"/>
    </row>
    <row r="68" spans="1:6" s="23" customFormat="1">
      <c r="A68" s="3"/>
      <c r="B68" s="3"/>
      <c r="C68" s="22"/>
      <c r="D68" s="62"/>
      <c r="E68" s="58"/>
      <c r="F68" s="3"/>
    </row>
    <row r="69" spans="1:6" s="23" customFormat="1">
      <c r="A69" s="3"/>
      <c r="B69" s="3"/>
      <c r="C69" s="22"/>
      <c r="D69" s="62"/>
      <c r="E69" s="58"/>
      <c r="F69" s="3"/>
    </row>
    <row r="70" spans="1:6" s="23" customFormat="1">
      <c r="A70" s="3"/>
      <c r="B70" s="3"/>
      <c r="C70" s="22"/>
      <c r="D70" s="62"/>
      <c r="E70" s="58"/>
      <c r="F70" s="3"/>
    </row>
    <row r="71" spans="1:6" s="23" customFormat="1">
      <c r="A71" s="3"/>
      <c r="B71" s="3"/>
      <c r="C71" s="22"/>
      <c r="D71" s="62"/>
      <c r="E71" s="58"/>
      <c r="F71" s="3"/>
    </row>
    <row r="72" spans="1:6" s="23" customFormat="1">
      <c r="A72" s="3"/>
      <c r="B72" s="3"/>
      <c r="C72" s="22"/>
      <c r="D72" s="62"/>
      <c r="E72" s="58"/>
      <c r="F72" s="3"/>
    </row>
    <row r="73" spans="1:6" s="23" customFormat="1">
      <c r="A73" s="3"/>
      <c r="B73" s="3"/>
      <c r="C73" s="22"/>
      <c r="D73" s="62"/>
      <c r="E73" s="58"/>
      <c r="F73" s="3"/>
    </row>
    <row r="74" spans="1:6" s="23" customFormat="1">
      <c r="A74" s="3"/>
      <c r="B74" s="3"/>
      <c r="C74" s="22"/>
      <c r="D74" s="62"/>
      <c r="E74" s="58"/>
      <c r="F74" s="3"/>
    </row>
    <row r="75" spans="1:6" s="23" customFormat="1">
      <c r="A75" s="3"/>
      <c r="B75" s="3"/>
      <c r="C75" s="22"/>
      <c r="D75" s="62"/>
      <c r="E75" s="58"/>
      <c r="F75" s="3"/>
    </row>
    <row r="76" spans="1:6" s="23" customFormat="1">
      <c r="A76" s="3"/>
      <c r="B76" s="3"/>
      <c r="C76" s="22"/>
      <c r="D76" s="62"/>
      <c r="E76" s="58"/>
      <c r="F76" s="3"/>
    </row>
    <row r="77" spans="1:6" s="23" customFormat="1">
      <c r="A77" s="3"/>
      <c r="B77" s="3"/>
      <c r="C77" s="22"/>
      <c r="D77" s="62"/>
      <c r="E77" s="58"/>
      <c r="F77" s="3"/>
    </row>
    <row r="78" spans="1:6" s="23" customFormat="1">
      <c r="A78" s="3"/>
      <c r="B78" s="3"/>
      <c r="C78" s="22"/>
      <c r="D78" s="62"/>
      <c r="E78" s="58"/>
      <c r="F78" s="3"/>
    </row>
    <row r="79" spans="1:6" s="23" customFormat="1">
      <c r="A79" s="3"/>
      <c r="B79" s="3"/>
      <c r="C79" s="22"/>
      <c r="D79" s="62"/>
      <c r="E79" s="58"/>
      <c r="F79" s="3"/>
    </row>
    <row r="80" spans="1:6" s="23" customFormat="1">
      <c r="A80" s="3"/>
      <c r="B80" s="3"/>
      <c r="C80" s="22"/>
      <c r="D80" s="62"/>
      <c r="E80" s="58"/>
      <c r="F80" s="3"/>
    </row>
    <row r="81" spans="1:6" s="23" customFormat="1">
      <c r="A81" s="3"/>
      <c r="B81" s="3"/>
      <c r="C81" s="22"/>
      <c r="D81" s="62"/>
      <c r="E81" s="58"/>
      <c r="F81" s="3"/>
    </row>
    <row r="82" spans="1:6" s="52" customFormat="1">
      <c r="A82" s="3"/>
      <c r="B82" s="3"/>
      <c r="C82" s="22"/>
      <c r="D82" s="62"/>
      <c r="E82" s="58"/>
      <c r="F82" s="3"/>
    </row>
    <row r="83" spans="1:6" s="23" customFormat="1">
      <c r="A83" s="3"/>
      <c r="B83" s="3"/>
      <c r="C83" s="22"/>
      <c r="D83" s="62"/>
      <c r="E83" s="58"/>
      <c r="F83" s="3"/>
    </row>
    <row r="84" spans="1:6" s="23" customFormat="1">
      <c r="A84" s="3"/>
      <c r="B84" s="3"/>
      <c r="C84" s="22"/>
      <c r="D84" s="62"/>
      <c r="E84" s="58"/>
      <c r="F84" s="3"/>
    </row>
    <row r="85" spans="1:6" s="23" customFormat="1">
      <c r="A85" s="3"/>
      <c r="B85" s="3"/>
      <c r="C85" s="22"/>
      <c r="D85" s="62"/>
      <c r="E85" s="58"/>
      <c r="F85" s="3"/>
    </row>
    <row r="86" spans="1:6" s="23" customFormat="1">
      <c r="A86" s="3"/>
      <c r="B86" s="3"/>
      <c r="C86" s="22"/>
      <c r="D86" s="62"/>
      <c r="E86" s="58"/>
      <c r="F86" s="3"/>
    </row>
    <row r="87" spans="1:6" s="23" customFormat="1">
      <c r="A87" s="3"/>
      <c r="B87" s="3"/>
      <c r="C87" s="22"/>
      <c r="D87" s="62"/>
      <c r="E87" s="58"/>
      <c r="F87" s="3"/>
    </row>
  </sheetData>
  <printOptions horizontalCentered="1" gridLines="1"/>
  <pageMargins left="0.26" right="0.2" top="0.64" bottom="0.76" header="0.39" footer="0.31"/>
  <pageSetup orientation="portrait" r:id="rId1"/>
  <headerFooter alignWithMargins="0">
    <oddHeader>&amp;F</oddHeader>
    <oddFooter>&amp;L&amp;T&amp;CPrepared by Barbara_W_Sterling &amp;D&amp;RPage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3"/>
  <sheetViews>
    <sheetView showZeros="0" zoomScaleNormal="100" workbookViewId="0">
      <pane xSplit="1" ySplit="2" topLeftCell="B33" activePane="bottomRight" state="frozen"/>
      <selection pane="topRight" activeCell="C1" sqref="C1"/>
      <selection pane="bottomLeft" activeCell="A3" sqref="A3"/>
      <selection pane="bottomRight" sqref="A1:XFD1048576"/>
    </sheetView>
  </sheetViews>
  <sheetFormatPr defaultColWidth="11.42578125" defaultRowHeight="12.75"/>
  <cols>
    <col min="1" max="1" width="30.28515625" style="3" bestFit="1" customWidth="1"/>
    <col min="2" max="2" width="11.28515625" style="3" customWidth="1"/>
    <col min="3" max="3" width="11.28515625" style="96" customWidth="1"/>
    <col min="4" max="4" width="11.28515625" style="97" customWidth="1"/>
    <col min="5" max="5" width="11.28515625" style="102" customWidth="1"/>
    <col min="6" max="6" width="11.28515625" style="3" customWidth="1"/>
    <col min="7" max="16384" width="11.42578125" style="18"/>
  </cols>
  <sheetData>
    <row r="1" spans="1:6" s="40" customFormat="1">
      <c r="A1" s="2" t="s">
        <v>25</v>
      </c>
      <c r="B1" s="25" t="s">
        <v>29</v>
      </c>
      <c r="C1" s="84" t="s">
        <v>30</v>
      </c>
      <c r="D1" s="85" t="s">
        <v>31</v>
      </c>
      <c r="E1" s="86" t="s">
        <v>46</v>
      </c>
      <c r="F1" s="30" t="s">
        <v>29</v>
      </c>
    </row>
    <row r="2" spans="1:6" s="41" customFormat="1" ht="13.5" thickBot="1">
      <c r="A2" s="2"/>
      <c r="B2" s="36">
        <v>38532</v>
      </c>
      <c r="C2" s="87" t="s">
        <v>45</v>
      </c>
      <c r="D2" s="88" t="s">
        <v>45</v>
      </c>
      <c r="E2" s="89" t="s">
        <v>45</v>
      </c>
      <c r="F2" s="38">
        <v>38897</v>
      </c>
    </row>
    <row r="3" spans="1:6" s="3" customFormat="1">
      <c r="A3" s="2" t="s">
        <v>14</v>
      </c>
      <c r="B3" s="4"/>
      <c r="C3" s="90"/>
      <c r="D3" s="91"/>
      <c r="E3" s="92"/>
      <c r="F3" s="29"/>
    </row>
    <row r="4" spans="1:6">
      <c r="A4" s="63" t="s">
        <v>0</v>
      </c>
      <c r="B4" s="5"/>
      <c r="C4" s="93">
        <v>2983</v>
      </c>
      <c r="D4" s="94">
        <v>466</v>
      </c>
      <c r="E4" s="95">
        <v>2517</v>
      </c>
      <c r="F4" s="26"/>
    </row>
    <row r="5" spans="1:6">
      <c r="A5" s="63"/>
      <c r="B5" s="5"/>
      <c r="C5" s="93"/>
      <c r="D5" s="94"/>
      <c r="E5" s="95"/>
      <c r="F5" s="26"/>
    </row>
    <row r="6" spans="1:6">
      <c r="A6" s="63" t="s">
        <v>2</v>
      </c>
      <c r="B6" s="5"/>
      <c r="C6" s="93">
        <v>129</v>
      </c>
      <c r="D6" s="94">
        <v>23</v>
      </c>
      <c r="E6" s="95">
        <v>106</v>
      </c>
      <c r="F6" s="26"/>
    </row>
    <row r="7" spans="1:6">
      <c r="A7" s="63"/>
      <c r="B7" s="5"/>
      <c r="C7" s="93"/>
      <c r="D7" s="94"/>
      <c r="E7" s="95"/>
      <c r="F7" s="26"/>
    </row>
    <row r="8" spans="1:6">
      <c r="A8" s="63" t="s">
        <v>12</v>
      </c>
      <c r="B8" s="5"/>
      <c r="C8" s="93">
        <v>0</v>
      </c>
      <c r="D8" s="94">
        <v>0</v>
      </c>
      <c r="E8" s="95">
        <v>0</v>
      </c>
      <c r="F8" s="26"/>
    </row>
    <row r="9" spans="1:6">
      <c r="A9" s="1"/>
      <c r="B9" s="5"/>
      <c r="C9" s="93"/>
      <c r="D9" s="94"/>
      <c r="E9" s="95"/>
      <c r="F9" s="26">
        <v>0</v>
      </c>
    </row>
    <row r="10" spans="1:6">
      <c r="A10" s="1" t="s">
        <v>49</v>
      </c>
      <c r="B10" s="5">
        <v>137918</v>
      </c>
      <c r="C10" s="93">
        <v>3112</v>
      </c>
      <c r="D10" s="94">
        <v>489</v>
      </c>
      <c r="E10" s="95">
        <v>2623</v>
      </c>
      <c r="F10" s="26">
        <v>140541</v>
      </c>
    </row>
    <row r="11" spans="1:6">
      <c r="A11" s="1"/>
      <c r="B11" s="5"/>
      <c r="C11" s="93"/>
      <c r="D11" s="94"/>
      <c r="E11" s="95"/>
      <c r="F11" s="26">
        <v>0</v>
      </c>
    </row>
    <row r="12" spans="1:6">
      <c r="A12" s="2" t="s">
        <v>1</v>
      </c>
      <c r="B12" s="5"/>
      <c r="C12" s="93"/>
      <c r="D12" s="94"/>
      <c r="E12" s="95"/>
      <c r="F12" s="26">
        <v>0</v>
      </c>
    </row>
    <row r="13" spans="1:6">
      <c r="A13" s="63" t="s">
        <v>27</v>
      </c>
      <c r="B13" s="5">
        <v>604</v>
      </c>
      <c r="C13" s="93">
        <v>0</v>
      </c>
      <c r="D13" s="94">
        <v>0</v>
      </c>
      <c r="E13" s="95">
        <v>0</v>
      </c>
      <c r="F13" s="26">
        <v>604</v>
      </c>
    </row>
    <row r="14" spans="1:6">
      <c r="A14" s="63"/>
      <c r="B14" s="5"/>
      <c r="C14" s="93"/>
      <c r="D14" s="94"/>
      <c r="E14" s="95"/>
      <c r="F14" s="26">
        <v>0</v>
      </c>
    </row>
    <row r="15" spans="1:6">
      <c r="A15" s="63" t="s">
        <v>28</v>
      </c>
      <c r="B15" s="5">
        <v>89479</v>
      </c>
      <c r="C15" s="93">
        <v>0</v>
      </c>
      <c r="D15" s="94">
        <v>0</v>
      </c>
      <c r="E15" s="95">
        <v>0</v>
      </c>
      <c r="F15" s="26">
        <v>89479</v>
      </c>
    </row>
    <row r="16" spans="1:6">
      <c r="A16" s="63"/>
      <c r="E16" s="95"/>
      <c r="F16" s="26">
        <v>0</v>
      </c>
    </row>
    <row r="17" spans="1:6">
      <c r="A17" s="64" t="s">
        <v>47</v>
      </c>
      <c r="B17" s="11">
        <v>329</v>
      </c>
      <c r="C17" s="66"/>
      <c r="D17" s="94"/>
      <c r="E17" s="95"/>
      <c r="F17" s="26">
        <v>329</v>
      </c>
    </row>
    <row r="18" spans="1:6">
      <c r="A18" s="64"/>
      <c r="B18" s="11"/>
      <c r="C18" s="66"/>
      <c r="D18" s="98"/>
      <c r="E18" s="95"/>
      <c r="F18" s="26">
        <v>0</v>
      </c>
    </row>
    <row r="19" spans="1:6">
      <c r="A19" s="64" t="s">
        <v>48</v>
      </c>
      <c r="B19" s="11">
        <v>1528</v>
      </c>
      <c r="C19" s="66"/>
      <c r="D19" s="94"/>
      <c r="E19" s="95"/>
      <c r="F19" s="26">
        <v>1528</v>
      </c>
    </row>
    <row r="20" spans="1:6">
      <c r="A20" s="64"/>
      <c r="B20" s="11"/>
      <c r="C20" s="66"/>
      <c r="D20" s="98"/>
      <c r="E20" s="95"/>
      <c r="F20" s="26">
        <v>0</v>
      </c>
    </row>
    <row r="21" spans="1:6">
      <c r="A21" s="1" t="s">
        <v>50</v>
      </c>
      <c r="B21" s="11">
        <v>91940</v>
      </c>
      <c r="C21" s="66">
        <v>0</v>
      </c>
      <c r="D21" s="94">
        <v>0</v>
      </c>
      <c r="E21" s="95">
        <v>0</v>
      </c>
      <c r="F21" s="26">
        <v>91940</v>
      </c>
    </row>
    <row r="22" spans="1:6">
      <c r="A22" s="1"/>
      <c r="B22" s="11"/>
      <c r="C22" s="66"/>
      <c r="D22" s="98"/>
      <c r="E22" s="95"/>
      <c r="F22" s="26">
        <v>0</v>
      </c>
    </row>
    <row r="23" spans="1:6">
      <c r="A23" s="2" t="s">
        <v>22</v>
      </c>
      <c r="B23" s="5"/>
      <c r="C23" s="66"/>
      <c r="D23" s="98"/>
      <c r="E23" s="95"/>
      <c r="F23" s="26">
        <v>0</v>
      </c>
    </row>
    <row r="24" spans="1:6" s="3" customFormat="1">
      <c r="A24" s="63" t="s">
        <v>19</v>
      </c>
      <c r="B24" s="5"/>
      <c r="C24" s="66">
        <v>0</v>
      </c>
      <c r="D24" s="94">
        <v>0</v>
      </c>
      <c r="E24" s="95">
        <v>0</v>
      </c>
      <c r="F24" s="26">
        <v>0</v>
      </c>
    </row>
    <row r="25" spans="1:6" s="3" customFormat="1">
      <c r="A25" s="63"/>
      <c r="B25" s="5"/>
      <c r="C25" s="66"/>
      <c r="D25" s="94"/>
      <c r="E25" s="95"/>
      <c r="F25" s="26">
        <v>0</v>
      </c>
    </row>
    <row r="26" spans="1:6" s="3" customFormat="1">
      <c r="A26" s="63" t="s">
        <v>18</v>
      </c>
      <c r="B26" s="5">
        <v>17</v>
      </c>
      <c r="C26" s="66">
        <v>0</v>
      </c>
      <c r="D26" s="94">
        <v>0</v>
      </c>
      <c r="E26" s="95">
        <v>0</v>
      </c>
      <c r="F26" s="26">
        <v>17</v>
      </c>
    </row>
    <row r="27" spans="1:6" s="3" customFormat="1">
      <c r="A27" s="63"/>
      <c r="B27" s="5"/>
      <c r="C27" s="66"/>
      <c r="D27" s="94"/>
      <c r="E27" s="95"/>
      <c r="F27" s="26">
        <v>0</v>
      </c>
    </row>
    <row r="28" spans="1:6">
      <c r="A28" s="63" t="s">
        <v>17</v>
      </c>
      <c r="B28" s="5">
        <v>20</v>
      </c>
      <c r="C28" s="66">
        <v>0</v>
      </c>
      <c r="D28" s="94">
        <v>0</v>
      </c>
      <c r="E28" s="95">
        <v>0</v>
      </c>
      <c r="F28" s="26">
        <v>20</v>
      </c>
    </row>
    <row r="29" spans="1:6">
      <c r="A29" s="63"/>
      <c r="B29" s="5"/>
      <c r="C29" s="66"/>
      <c r="D29" s="94"/>
      <c r="E29" s="95"/>
      <c r="F29" s="26">
        <v>0</v>
      </c>
    </row>
    <row r="30" spans="1:6">
      <c r="A30" s="63" t="s">
        <v>15</v>
      </c>
      <c r="B30" s="5">
        <v>133</v>
      </c>
      <c r="C30" s="66">
        <v>0</v>
      </c>
      <c r="D30" s="94">
        <v>0</v>
      </c>
      <c r="E30" s="95">
        <v>0</v>
      </c>
      <c r="F30" s="26">
        <v>133</v>
      </c>
    </row>
    <row r="31" spans="1:6">
      <c r="A31" s="63"/>
      <c r="B31" s="5"/>
      <c r="C31" s="66"/>
      <c r="D31" s="94"/>
      <c r="E31" s="95"/>
      <c r="F31" s="26">
        <v>0</v>
      </c>
    </row>
    <row r="32" spans="1:6">
      <c r="A32" s="63" t="s">
        <v>16</v>
      </c>
      <c r="B32" s="5">
        <v>7</v>
      </c>
      <c r="C32" s="66">
        <v>0</v>
      </c>
      <c r="D32" s="94">
        <v>0</v>
      </c>
      <c r="E32" s="95">
        <v>0</v>
      </c>
      <c r="F32" s="26">
        <v>7</v>
      </c>
    </row>
    <row r="33" spans="1:6">
      <c r="A33" s="63"/>
      <c r="B33" s="5"/>
      <c r="C33" s="66"/>
      <c r="D33" s="94"/>
      <c r="E33" s="95"/>
      <c r="F33" s="26">
        <v>0</v>
      </c>
    </row>
    <row r="34" spans="1:6">
      <c r="A34" s="63" t="s">
        <v>6</v>
      </c>
      <c r="B34" s="5"/>
      <c r="C34" s="66">
        <v>0</v>
      </c>
      <c r="D34" s="94">
        <v>0</v>
      </c>
      <c r="E34" s="95">
        <v>0</v>
      </c>
      <c r="F34" s="26">
        <v>0</v>
      </c>
    </row>
    <row r="35" spans="1:6">
      <c r="A35" s="63"/>
      <c r="B35" s="5"/>
      <c r="C35" s="66"/>
      <c r="D35" s="94"/>
      <c r="E35" s="95"/>
      <c r="F35" s="26">
        <v>0</v>
      </c>
    </row>
    <row r="36" spans="1:6">
      <c r="A36" s="63" t="s">
        <v>7</v>
      </c>
      <c r="B36" s="20">
        <v>5</v>
      </c>
      <c r="C36" s="66">
        <v>0</v>
      </c>
      <c r="D36" s="94">
        <v>0</v>
      </c>
      <c r="E36" s="95">
        <v>0</v>
      </c>
      <c r="F36" s="26">
        <v>5</v>
      </c>
    </row>
    <row r="37" spans="1:6">
      <c r="A37" s="63"/>
      <c r="B37" s="5"/>
      <c r="C37" s="66"/>
      <c r="D37" s="94"/>
      <c r="E37" s="95"/>
      <c r="F37" s="26">
        <v>0</v>
      </c>
    </row>
    <row r="38" spans="1:6">
      <c r="A38" s="63" t="s">
        <v>20</v>
      </c>
      <c r="B38" s="5"/>
      <c r="C38" s="66">
        <v>0</v>
      </c>
      <c r="D38" s="99">
        <v>0</v>
      </c>
      <c r="E38" s="95">
        <v>0</v>
      </c>
      <c r="F38" s="26">
        <v>0</v>
      </c>
    </row>
    <row r="39" spans="1:6">
      <c r="A39" s="63"/>
      <c r="B39" s="5"/>
      <c r="C39" s="66"/>
      <c r="D39" s="94"/>
      <c r="E39" s="95"/>
      <c r="F39" s="26">
        <v>0</v>
      </c>
    </row>
    <row r="40" spans="1:6">
      <c r="A40" s="63" t="s">
        <v>21</v>
      </c>
      <c r="B40" s="5"/>
      <c r="C40" s="66">
        <v>0</v>
      </c>
      <c r="D40" s="94">
        <v>0</v>
      </c>
      <c r="E40" s="95">
        <v>0</v>
      </c>
      <c r="F40" s="26">
        <v>0</v>
      </c>
    </row>
    <row r="41" spans="1:6">
      <c r="A41" s="63"/>
      <c r="B41" s="14"/>
      <c r="C41" s="66"/>
      <c r="D41" s="94"/>
      <c r="E41" s="95"/>
      <c r="F41" s="26">
        <v>0</v>
      </c>
    </row>
    <row r="42" spans="1:6">
      <c r="A42" s="63" t="s">
        <v>4</v>
      </c>
      <c r="B42" s="14">
        <v>1</v>
      </c>
      <c r="C42" s="66">
        <v>0</v>
      </c>
      <c r="D42" s="94">
        <v>0</v>
      </c>
      <c r="E42" s="95">
        <v>0</v>
      </c>
      <c r="F42" s="26">
        <v>1</v>
      </c>
    </row>
    <row r="43" spans="1:6">
      <c r="A43" s="6"/>
      <c r="B43" s="14"/>
      <c r="C43" s="66"/>
      <c r="D43" s="94"/>
      <c r="E43" s="95"/>
      <c r="F43" s="26">
        <v>0</v>
      </c>
    </row>
    <row r="44" spans="1:6">
      <c r="A44" s="6" t="s">
        <v>51</v>
      </c>
      <c r="B44" s="12">
        <v>183</v>
      </c>
      <c r="C44" s="66">
        <v>0</v>
      </c>
      <c r="D44" s="66">
        <v>0</v>
      </c>
      <c r="E44" s="95">
        <v>0</v>
      </c>
      <c r="F44" s="26">
        <v>183</v>
      </c>
    </row>
    <row r="45" spans="1:6">
      <c r="A45" s="7"/>
      <c r="B45" s="15"/>
      <c r="C45" s="34"/>
      <c r="D45" s="94"/>
      <c r="E45" s="95">
        <v>0</v>
      </c>
      <c r="F45" s="26">
        <v>0</v>
      </c>
    </row>
    <row r="46" spans="1:6">
      <c r="A46" s="77" t="s">
        <v>26</v>
      </c>
      <c r="B46" s="15">
        <v>137918</v>
      </c>
      <c r="C46" s="34">
        <v>3112</v>
      </c>
      <c r="D46" s="94">
        <v>489</v>
      </c>
      <c r="E46" s="95">
        <v>2623</v>
      </c>
      <c r="F46" s="26">
        <v>140541</v>
      </c>
    </row>
    <row r="47" spans="1:6">
      <c r="A47" s="77" t="s">
        <v>44</v>
      </c>
      <c r="B47" s="13">
        <v>92123</v>
      </c>
      <c r="C47" s="34">
        <v>0</v>
      </c>
      <c r="D47" s="94">
        <v>0</v>
      </c>
      <c r="E47" s="95">
        <v>0</v>
      </c>
      <c r="F47" s="26">
        <v>92123</v>
      </c>
    </row>
    <row r="48" spans="1:6">
      <c r="A48" s="80" t="s">
        <v>3</v>
      </c>
      <c r="B48" s="15">
        <v>230041</v>
      </c>
      <c r="C48" s="34">
        <v>3112</v>
      </c>
      <c r="D48" s="94">
        <v>489</v>
      </c>
      <c r="E48" s="95">
        <v>2623</v>
      </c>
      <c r="F48" s="26">
        <v>232664</v>
      </c>
    </row>
    <row r="49" spans="1:6">
      <c r="A49" s="6"/>
      <c r="B49" s="21"/>
      <c r="C49" s="93"/>
      <c r="D49" s="94"/>
      <c r="E49" s="95">
        <v>0</v>
      </c>
      <c r="F49" s="26">
        <v>0</v>
      </c>
    </row>
    <row r="50" spans="1:6">
      <c r="A50" s="46" t="s">
        <v>33</v>
      </c>
      <c r="B50" s="24"/>
      <c r="C50" s="93"/>
      <c r="D50" s="94"/>
      <c r="E50" s="95">
        <v>0</v>
      </c>
      <c r="F50" s="26">
        <v>0</v>
      </c>
    </row>
    <row r="51" spans="1:6">
      <c r="A51" s="83" t="s">
        <v>34</v>
      </c>
      <c r="B51" s="47">
        <v>536</v>
      </c>
      <c r="C51" s="93"/>
      <c r="D51" s="94"/>
      <c r="E51" s="95">
        <v>0</v>
      </c>
      <c r="F51" s="26">
        <v>536</v>
      </c>
    </row>
    <row r="52" spans="1:6">
      <c r="A52" s="83" t="s">
        <v>35</v>
      </c>
      <c r="B52" s="47">
        <v>3</v>
      </c>
      <c r="D52" s="94"/>
      <c r="E52" s="95">
        <v>0</v>
      </c>
      <c r="F52" s="26">
        <v>3</v>
      </c>
    </row>
    <row r="53" spans="1:6">
      <c r="A53" s="107" t="s">
        <v>52</v>
      </c>
      <c r="B53" s="47">
        <v>302</v>
      </c>
      <c r="C53" s="96">
        <v>60</v>
      </c>
      <c r="D53" s="94"/>
      <c r="E53" s="95">
        <v>60</v>
      </c>
      <c r="F53" s="26">
        <v>362</v>
      </c>
    </row>
    <row r="54" spans="1:6">
      <c r="A54" s="107" t="s">
        <v>53</v>
      </c>
      <c r="B54" s="47">
        <v>1</v>
      </c>
      <c r="D54" s="94"/>
      <c r="E54" s="95">
        <v>0</v>
      </c>
      <c r="F54" s="26">
        <v>1</v>
      </c>
    </row>
    <row r="55" spans="1:6">
      <c r="A55" s="47" t="s">
        <v>3</v>
      </c>
      <c r="B55" s="47">
        <v>842</v>
      </c>
      <c r="C55" s="96">
        <v>60</v>
      </c>
      <c r="D55" s="94">
        <v>0</v>
      </c>
      <c r="E55" s="95">
        <v>60</v>
      </c>
      <c r="F55" s="26">
        <v>902</v>
      </c>
    </row>
    <row r="56" spans="1:6">
      <c r="F56" s="26">
        <v>0</v>
      </c>
    </row>
    <row r="57" spans="1:6">
      <c r="F57" s="26">
        <v>0</v>
      </c>
    </row>
    <row r="58" spans="1:6">
      <c r="F58" s="26">
        <v>0</v>
      </c>
    </row>
    <row r="59" spans="1:6">
      <c r="F59" s="26">
        <v>0</v>
      </c>
    </row>
    <row r="60" spans="1:6">
      <c r="F60" s="26">
        <v>0</v>
      </c>
    </row>
    <row r="61" spans="1:6" s="7" customFormat="1">
      <c r="A61" s="3"/>
      <c r="B61" s="3"/>
      <c r="C61" s="96"/>
      <c r="D61" s="97"/>
      <c r="E61" s="102"/>
      <c r="F61" s="26">
        <v>0</v>
      </c>
    </row>
    <row r="62" spans="1:6" s="7" customFormat="1">
      <c r="A62" s="3"/>
      <c r="B62" s="3"/>
      <c r="C62" s="96"/>
      <c r="D62" s="97"/>
      <c r="E62" s="102"/>
      <c r="F62" s="26">
        <v>0</v>
      </c>
    </row>
    <row r="63" spans="1:6" s="7" customFormat="1">
      <c r="A63" s="3"/>
      <c r="B63" s="3"/>
      <c r="C63" s="96"/>
      <c r="D63" s="97"/>
      <c r="E63" s="102"/>
      <c r="F63" s="26">
        <v>0</v>
      </c>
    </row>
    <row r="64" spans="1:6" s="7" customFormat="1">
      <c r="A64" s="3"/>
      <c r="B64" s="3"/>
      <c r="C64" s="96"/>
      <c r="D64" s="97"/>
      <c r="E64" s="102"/>
      <c r="F64" s="26">
        <v>0</v>
      </c>
    </row>
    <row r="65" spans="1:6" s="7" customFormat="1">
      <c r="A65" s="3"/>
      <c r="B65" s="3"/>
      <c r="C65" s="96"/>
      <c r="D65" s="97"/>
      <c r="E65" s="102"/>
      <c r="F65" s="26">
        <v>0</v>
      </c>
    </row>
    <row r="66" spans="1:6" s="7" customFormat="1">
      <c r="A66" s="3"/>
      <c r="B66" s="3"/>
      <c r="C66" s="96"/>
      <c r="D66" s="97"/>
      <c r="E66" s="102"/>
      <c r="F66" s="3"/>
    </row>
    <row r="67" spans="1:6" s="7" customFormat="1">
      <c r="A67" s="3"/>
      <c r="B67" s="3"/>
      <c r="C67" s="96"/>
      <c r="D67" s="97"/>
      <c r="E67" s="102"/>
      <c r="F67" s="3"/>
    </row>
    <row r="68" spans="1:6" s="7" customFormat="1">
      <c r="A68" s="3"/>
      <c r="B68" s="3"/>
      <c r="C68" s="96"/>
      <c r="D68" s="97"/>
      <c r="E68" s="102"/>
      <c r="F68" s="3"/>
    </row>
    <row r="69" spans="1:6" s="7" customFormat="1">
      <c r="A69" s="3"/>
      <c r="B69" s="3"/>
      <c r="C69" s="96"/>
      <c r="D69" s="97"/>
      <c r="E69" s="102"/>
      <c r="F69" s="3"/>
    </row>
    <row r="70" spans="1:6" s="7" customFormat="1">
      <c r="A70" s="3"/>
      <c r="B70" s="3"/>
      <c r="C70" s="96"/>
      <c r="D70" s="97"/>
      <c r="E70" s="102"/>
      <c r="F70" s="3"/>
    </row>
    <row r="71" spans="1:6" s="7" customFormat="1">
      <c r="A71" s="3"/>
      <c r="B71" s="3"/>
      <c r="C71" s="96"/>
      <c r="D71" s="97"/>
      <c r="E71" s="102"/>
      <c r="F71" s="3"/>
    </row>
    <row r="72" spans="1:6" s="3" customFormat="1">
      <c r="C72" s="96"/>
      <c r="D72" s="97"/>
      <c r="E72" s="102"/>
    </row>
    <row r="73" spans="1:6" s="7" customFormat="1">
      <c r="A73" s="3"/>
      <c r="B73" s="3"/>
      <c r="C73" s="96"/>
      <c r="D73" s="97"/>
      <c r="E73" s="102"/>
      <c r="F73" s="3"/>
    </row>
  </sheetData>
  <phoneticPr fontId="2" type="noConversion"/>
  <printOptions gridLines="1"/>
  <pageMargins left="0.9" right="0.17" top="0.81" bottom="0.53" header="0.5" footer="0.5"/>
  <pageSetup orientation="portrait" horizontalDpi="4294967292" verticalDpi="4294967292" r:id="rId1"/>
  <headerFooter alignWithMargins="0">
    <oddHeader>&amp;F</oddHeader>
    <oddFooter>Prepared by Barbara_W_Sterling &amp;D&amp;RPage &amp;P</oddFooter>
  </headerFooter>
  <rowBreaks count="1" manualBreakCount="1">
    <brk id="54" max="16383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7"/>
  <sheetViews>
    <sheetView showZeros="0" tabSelected="1" zoomScaleNormal="100" workbookViewId="0">
      <pane xSplit="1" ySplit="2" topLeftCell="B33" activePane="bottomRight" state="frozen"/>
      <selection pane="topRight" activeCell="C1" sqref="C1"/>
      <selection pane="bottomLeft" activeCell="A3" sqref="A3"/>
      <selection pane="bottomRight" activeCell="I36" sqref="I36"/>
    </sheetView>
  </sheetViews>
  <sheetFormatPr defaultColWidth="10.85546875" defaultRowHeight="12.75"/>
  <cols>
    <col min="1" max="1" width="30.28515625" style="3" bestFit="1" customWidth="1"/>
    <col min="2" max="2" width="11.28515625" style="3" customWidth="1"/>
    <col min="3" max="3" width="11.28515625" style="22" customWidth="1"/>
    <col min="4" max="4" width="11.28515625" style="62" customWidth="1"/>
    <col min="5" max="5" width="11.28515625" style="58" customWidth="1"/>
    <col min="6" max="6" width="11.28515625" style="3" customWidth="1"/>
    <col min="7" max="16384" width="10.85546875" style="42"/>
  </cols>
  <sheetData>
    <row r="1" spans="1:6">
      <c r="A1" s="10" t="s">
        <v>40</v>
      </c>
      <c r="B1" s="25" t="s">
        <v>29</v>
      </c>
      <c r="C1" s="25" t="s">
        <v>30</v>
      </c>
      <c r="D1" s="59" t="s">
        <v>31</v>
      </c>
      <c r="E1" s="53" t="s">
        <v>46</v>
      </c>
      <c r="F1" s="30" t="s">
        <v>29</v>
      </c>
    </row>
    <row r="2" spans="1:6" s="17" customFormat="1">
      <c r="A2" s="9" t="s">
        <v>41</v>
      </c>
      <c r="B2" s="36">
        <v>38532</v>
      </c>
      <c r="C2" s="37" t="s">
        <v>45</v>
      </c>
      <c r="D2" s="60" t="s">
        <v>45</v>
      </c>
      <c r="E2" s="54" t="s">
        <v>45</v>
      </c>
      <c r="F2" s="38">
        <v>38897</v>
      </c>
    </row>
    <row r="3" spans="1:6" s="16" customFormat="1">
      <c r="A3" s="2" t="s">
        <v>14</v>
      </c>
      <c r="B3" s="4"/>
      <c r="C3" s="19"/>
      <c r="D3" s="61"/>
      <c r="E3" s="55"/>
      <c r="F3" s="29"/>
    </row>
    <row r="4" spans="1:6">
      <c r="A4" s="63" t="s">
        <v>0</v>
      </c>
      <c r="B4" s="5"/>
      <c r="C4" s="12">
        <v>861</v>
      </c>
      <c r="D4" s="103">
        <v>1842</v>
      </c>
      <c r="E4" s="12">
        <v>-981</v>
      </c>
      <c r="F4" s="26">
        <v>-981</v>
      </c>
    </row>
    <row r="5" spans="1:6">
      <c r="A5" s="63"/>
      <c r="B5" s="5"/>
      <c r="C5" s="12">
        <v>0</v>
      </c>
      <c r="D5" s="103">
        <v>0</v>
      </c>
      <c r="E5" s="56"/>
      <c r="F5" s="26">
        <v>0</v>
      </c>
    </row>
    <row r="6" spans="1:6">
      <c r="A6" s="63" t="s">
        <v>2</v>
      </c>
      <c r="B6" s="5"/>
      <c r="C6" s="12">
        <v>103</v>
      </c>
      <c r="D6" s="103">
        <v>4514</v>
      </c>
      <c r="E6" s="12">
        <v>-4411</v>
      </c>
      <c r="F6" s="26">
        <v>-4411</v>
      </c>
    </row>
    <row r="7" spans="1:6">
      <c r="A7" s="63"/>
      <c r="B7" s="5"/>
      <c r="C7" s="12">
        <v>0</v>
      </c>
      <c r="D7" s="103">
        <v>0</v>
      </c>
      <c r="E7" s="56"/>
      <c r="F7" s="26">
        <v>0</v>
      </c>
    </row>
    <row r="8" spans="1:6">
      <c r="A8" s="63" t="s">
        <v>12</v>
      </c>
      <c r="B8" s="5"/>
      <c r="C8" s="12">
        <v>0</v>
      </c>
      <c r="D8" s="103">
        <v>0</v>
      </c>
      <c r="E8" s="57">
        <v>0</v>
      </c>
      <c r="F8" s="26">
        <v>0</v>
      </c>
    </row>
    <row r="9" spans="1:6">
      <c r="A9" s="1"/>
      <c r="B9" s="5"/>
      <c r="C9" s="12">
        <v>0</v>
      </c>
      <c r="D9" s="103">
        <v>0</v>
      </c>
      <c r="E9" s="56"/>
      <c r="F9" s="26">
        <v>0</v>
      </c>
    </row>
    <row r="10" spans="1:6">
      <c r="A10" s="1" t="s">
        <v>49</v>
      </c>
      <c r="B10" s="12">
        <v>260542</v>
      </c>
      <c r="C10" s="12">
        <v>964</v>
      </c>
      <c r="D10" s="103">
        <v>6356</v>
      </c>
      <c r="E10" s="12">
        <v>-5392</v>
      </c>
      <c r="F10" s="26">
        <v>255150</v>
      </c>
    </row>
    <row r="11" spans="1:6">
      <c r="A11" s="1"/>
      <c r="B11" s="12">
        <v>0</v>
      </c>
      <c r="C11" s="12">
        <v>0</v>
      </c>
      <c r="D11" s="103">
        <v>0</v>
      </c>
      <c r="E11" s="12">
        <v>0</v>
      </c>
      <c r="F11" s="26">
        <v>0</v>
      </c>
    </row>
    <row r="12" spans="1:6">
      <c r="A12" s="2" t="s">
        <v>1</v>
      </c>
      <c r="B12" s="12">
        <v>0</v>
      </c>
      <c r="C12" s="12">
        <v>0</v>
      </c>
      <c r="D12" s="103">
        <v>0</v>
      </c>
      <c r="E12" s="12">
        <v>0</v>
      </c>
      <c r="F12" s="26">
        <v>0</v>
      </c>
    </row>
    <row r="13" spans="1:6">
      <c r="A13" s="63" t="s">
        <v>27</v>
      </c>
      <c r="B13" s="12">
        <v>1023</v>
      </c>
      <c r="C13" s="12">
        <v>0</v>
      </c>
      <c r="D13" s="103">
        <v>0</v>
      </c>
      <c r="E13" s="12">
        <v>0</v>
      </c>
      <c r="F13" s="26">
        <v>1023</v>
      </c>
    </row>
    <row r="14" spans="1:6">
      <c r="A14" s="63"/>
      <c r="B14" s="12">
        <v>0</v>
      </c>
      <c r="C14" s="12">
        <v>0</v>
      </c>
      <c r="D14" s="103">
        <v>0</v>
      </c>
      <c r="E14" s="12">
        <v>0</v>
      </c>
      <c r="F14" s="26">
        <v>0</v>
      </c>
    </row>
    <row r="15" spans="1:6">
      <c r="A15" s="63" t="s">
        <v>28</v>
      </c>
      <c r="B15" s="12">
        <v>11938</v>
      </c>
      <c r="C15" s="12">
        <v>0</v>
      </c>
      <c r="D15" s="103">
        <v>0</v>
      </c>
      <c r="E15" s="12">
        <v>0</v>
      </c>
      <c r="F15" s="26">
        <v>11938</v>
      </c>
    </row>
    <row r="16" spans="1:6">
      <c r="A16" s="63"/>
      <c r="B16" s="12">
        <v>0</v>
      </c>
      <c r="C16" s="12">
        <v>0</v>
      </c>
      <c r="D16" s="103">
        <v>0</v>
      </c>
      <c r="E16" s="12">
        <v>0</v>
      </c>
      <c r="F16" s="26">
        <v>0</v>
      </c>
    </row>
    <row r="17" spans="1:6">
      <c r="A17" s="64" t="s">
        <v>47</v>
      </c>
      <c r="B17" s="12">
        <v>24</v>
      </c>
      <c r="C17" s="12">
        <v>0</v>
      </c>
      <c r="D17" s="103">
        <v>0</v>
      </c>
      <c r="E17" s="12">
        <v>0</v>
      </c>
      <c r="F17" s="26">
        <v>24</v>
      </c>
    </row>
    <row r="18" spans="1:6">
      <c r="A18" s="64"/>
      <c r="B18" s="12">
        <v>0</v>
      </c>
      <c r="C18" s="12">
        <v>0</v>
      </c>
      <c r="D18" s="103">
        <v>0</v>
      </c>
      <c r="E18" s="12">
        <v>0</v>
      </c>
      <c r="F18" s="26">
        <v>0</v>
      </c>
    </row>
    <row r="19" spans="1:6">
      <c r="A19" s="64" t="s">
        <v>48</v>
      </c>
      <c r="B19" s="12">
        <v>74</v>
      </c>
      <c r="C19" s="12">
        <v>0</v>
      </c>
      <c r="D19" s="103">
        <v>0</v>
      </c>
      <c r="E19" s="12">
        <v>0</v>
      </c>
      <c r="F19" s="26">
        <v>74</v>
      </c>
    </row>
    <row r="20" spans="1:6">
      <c r="A20" s="64"/>
      <c r="B20" s="12">
        <v>0</v>
      </c>
      <c r="C20" s="12">
        <v>0</v>
      </c>
      <c r="D20" s="103">
        <v>0</v>
      </c>
      <c r="E20" s="12">
        <v>0</v>
      </c>
      <c r="F20" s="26">
        <v>0</v>
      </c>
    </row>
    <row r="21" spans="1:6">
      <c r="A21" s="1" t="s">
        <v>50</v>
      </c>
      <c r="B21" s="12">
        <v>13059</v>
      </c>
      <c r="C21" s="12">
        <v>0</v>
      </c>
      <c r="D21" s="103">
        <v>0</v>
      </c>
      <c r="E21" s="12">
        <v>0</v>
      </c>
      <c r="F21" s="26">
        <v>13059</v>
      </c>
    </row>
    <row r="22" spans="1:6">
      <c r="A22" s="1"/>
      <c r="B22" s="12">
        <v>0</v>
      </c>
      <c r="C22" s="12">
        <v>0</v>
      </c>
      <c r="D22" s="103">
        <v>0</v>
      </c>
      <c r="E22" s="12">
        <v>0</v>
      </c>
      <c r="F22" s="26">
        <v>0</v>
      </c>
    </row>
    <row r="23" spans="1:6">
      <c r="A23" s="2" t="s">
        <v>22</v>
      </c>
      <c r="B23" s="12">
        <v>0</v>
      </c>
      <c r="C23" s="12">
        <v>0</v>
      </c>
      <c r="D23" s="103">
        <v>0</v>
      </c>
      <c r="E23" s="12">
        <v>0</v>
      </c>
      <c r="F23" s="26">
        <v>0</v>
      </c>
    </row>
    <row r="24" spans="1:6" s="16" customFormat="1">
      <c r="A24" s="63" t="s">
        <v>19</v>
      </c>
      <c r="B24" s="12">
        <v>82</v>
      </c>
      <c r="C24" s="12">
        <v>0</v>
      </c>
      <c r="D24" s="103">
        <v>0</v>
      </c>
      <c r="E24" s="12">
        <v>0</v>
      </c>
      <c r="F24" s="26">
        <v>82</v>
      </c>
    </row>
    <row r="25" spans="1:6" s="16" customFormat="1">
      <c r="A25" s="63"/>
      <c r="B25" s="12">
        <v>0</v>
      </c>
      <c r="C25" s="12">
        <v>0</v>
      </c>
      <c r="D25" s="103">
        <v>0</v>
      </c>
      <c r="E25" s="12">
        <v>0</v>
      </c>
      <c r="F25" s="26">
        <v>0</v>
      </c>
    </row>
    <row r="26" spans="1:6" s="16" customFormat="1">
      <c r="A26" s="63" t="s">
        <v>18</v>
      </c>
      <c r="B26" s="12">
        <v>1385</v>
      </c>
      <c r="C26" s="12">
        <v>12</v>
      </c>
      <c r="D26" s="103">
        <v>1</v>
      </c>
      <c r="E26" s="12">
        <v>11</v>
      </c>
      <c r="F26" s="26">
        <v>1396</v>
      </c>
    </row>
    <row r="27" spans="1:6" s="16" customFormat="1">
      <c r="A27" s="63"/>
      <c r="B27" s="12">
        <v>0</v>
      </c>
      <c r="C27" s="12">
        <v>0</v>
      </c>
      <c r="D27" s="103">
        <v>0</v>
      </c>
      <c r="E27" s="12">
        <v>0</v>
      </c>
      <c r="F27" s="26">
        <v>0</v>
      </c>
    </row>
    <row r="28" spans="1:6">
      <c r="A28" s="63" t="s">
        <v>17</v>
      </c>
      <c r="B28" s="12">
        <v>5824</v>
      </c>
      <c r="C28" s="12">
        <v>11</v>
      </c>
      <c r="D28" s="103">
        <v>0</v>
      </c>
      <c r="E28" s="12">
        <v>11</v>
      </c>
      <c r="F28" s="26">
        <v>5835</v>
      </c>
    </row>
    <row r="29" spans="1:6">
      <c r="A29" s="63"/>
      <c r="B29" s="12">
        <v>0</v>
      </c>
      <c r="C29" s="12">
        <v>0</v>
      </c>
      <c r="D29" s="103">
        <v>0</v>
      </c>
      <c r="E29" s="12">
        <v>0</v>
      </c>
      <c r="F29" s="26">
        <v>0</v>
      </c>
    </row>
    <row r="30" spans="1:6">
      <c r="A30" s="63" t="s">
        <v>15</v>
      </c>
      <c r="B30" s="12">
        <v>256</v>
      </c>
      <c r="C30" s="12">
        <v>144</v>
      </c>
      <c r="D30" s="103">
        <v>0</v>
      </c>
      <c r="E30" s="12">
        <v>144</v>
      </c>
      <c r="F30" s="26">
        <v>400</v>
      </c>
    </row>
    <row r="31" spans="1:6">
      <c r="A31" s="63"/>
      <c r="B31" s="12">
        <v>0</v>
      </c>
      <c r="C31" s="12">
        <v>0</v>
      </c>
      <c r="D31" s="103">
        <v>0</v>
      </c>
      <c r="E31" s="12">
        <v>0</v>
      </c>
      <c r="F31" s="26">
        <v>0</v>
      </c>
    </row>
    <row r="32" spans="1:6">
      <c r="A32" s="63" t="s">
        <v>16</v>
      </c>
      <c r="B32" s="12">
        <v>165</v>
      </c>
      <c r="C32" s="12">
        <v>0</v>
      </c>
      <c r="D32" s="103">
        <v>0</v>
      </c>
      <c r="E32" s="12">
        <v>0</v>
      </c>
      <c r="F32" s="26">
        <v>165</v>
      </c>
    </row>
    <row r="33" spans="1:6">
      <c r="A33" s="63"/>
      <c r="B33" s="12">
        <v>0</v>
      </c>
      <c r="C33" s="12">
        <v>0</v>
      </c>
      <c r="D33" s="103">
        <v>0</v>
      </c>
      <c r="E33" s="12">
        <v>0</v>
      </c>
      <c r="F33" s="26">
        <v>0</v>
      </c>
    </row>
    <row r="34" spans="1:6">
      <c r="A34" s="63" t="s">
        <v>6</v>
      </c>
      <c r="B34" s="12">
        <v>19565</v>
      </c>
      <c r="C34" s="12">
        <v>0</v>
      </c>
      <c r="D34" s="103">
        <v>0</v>
      </c>
      <c r="E34" s="12">
        <v>0</v>
      </c>
      <c r="F34" s="26">
        <v>19565</v>
      </c>
    </row>
    <row r="35" spans="1:6">
      <c r="A35" s="63"/>
      <c r="B35" s="12">
        <v>0</v>
      </c>
      <c r="C35" s="12">
        <v>0</v>
      </c>
      <c r="D35" s="103">
        <v>0</v>
      </c>
      <c r="E35" s="12">
        <v>0</v>
      </c>
      <c r="F35" s="26">
        <v>0</v>
      </c>
    </row>
    <row r="36" spans="1:6">
      <c r="A36" s="63" t="s">
        <v>7</v>
      </c>
      <c r="B36" s="12">
        <v>3</v>
      </c>
      <c r="C36" s="12">
        <v>0</v>
      </c>
      <c r="D36" s="103">
        <v>0</v>
      </c>
      <c r="E36" s="12">
        <v>0</v>
      </c>
      <c r="F36" s="26">
        <v>3</v>
      </c>
    </row>
    <row r="37" spans="1:6">
      <c r="A37" s="63"/>
      <c r="B37" s="12">
        <v>0</v>
      </c>
      <c r="C37" s="12">
        <v>0</v>
      </c>
      <c r="D37" s="103">
        <v>0</v>
      </c>
      <c r="E37" s="12">
        <v>0</v>
      </c>
      <c r="F37" s="26">
        <v>0</v>
      </c>
    </row>
    <row r="38" spans="1:6">
      <c r="A38" s="63" t="s">
        <v>20</v>
      </c>
      <c r="B38" s="12">
        <v>0</v>
      </c>
      <c r="C38" s="12">
        <v>0</v>
      </c>
      <c r="D38" s="103">
        <v>0</v>
      </c>
      <c r="E38" s="12">
        <v>0</v>
      </c>
      <c r="F38" s="26">
        <v>0</v>
      </c>
    </row>
    <row r="39" spans="1:6">
      <c r="A39" s="63"/>
      <c r="B39" s="12">
        <v>0</v>
      </c>
      <c r="C39" s="12">
        <v>0</v>
      </c>
      <c r="D39" s="103">
        <v>0</v>
      </c>
      <c r="E39" s="12">
        <v>0</v>
      </c>
      <c r="F39" s="26">
        <v>0</v>
      </c>
    </row>
    <row r="40" spans="1:6">
      <c r="A40" s="63" t="s">
        <v>21</v>
      </c>
      <c r="B40" s="12">
        <v>0</v>
      </c>
      <c r="C40" s="12">
        <v>0</v>
      </c>
      <c r="D40" s="103">
        <v>0</v>
      </c>
      <c r="E40" s="12">
        <v>0</v>
      </c>
      <c r="F40" s="26">
        <v>0</v>
      </c>
    </row>
    <row r="41" spans="1:6">
      <c r="A41" s="63"/>
      <c r="B41" s="12">
        <v>0</v>
      </c>
      <c r="C41" s="12">
        <v>0</v>
      </c>
      <c r="D41" s="103">
        <v>0</v>
      </c>
      <c r="E41" s="12">
        <v>0</v>
      </c>
      <c r="F41" s="26">
        <v>0</v>
      </c>
    </row>
    <row r="42" spans="1:6">
      <c r="A42" s="63" t="s">
        <v>4</v>
      </c>
      <c r="B42" s="12">
        <v>748</v>
      </c>
      <c r="C42" s="12">
        <v>0</v>
      </c>
      <c r="D42" s="103">
        <v>0</v>
      </c>
      <c r="E42" s="12">
        <v>0</v>
      </c>
      <c r="F42" s="26">
        <v>748</v>
      </c>
    </row>
    <row r="43" spans="1:6">
      <c r="A43" s="6"/>
      <c r="B43" s="12">
        <v>0</v>
      </c>
      <c r="C43" s="12">
        <v>0</v>
      </c>
      <c r="D43" s="103">
        <v>0</v>
      </c>
      <c r="E43" s="12">
        <v>0</v>
      </c>
      <c r="F43" s="26">
        <v>0</v>
      </c>
    </row>
    <row r="44" spans="1:6">
      <c r="A44" s="6" t="s">
        <v>51</v>
      </c>
      <c r="B44" s="12">
        <v>28028</v>
      </c>
      <c r="C44" s="66">
        <v>167</v>
      </c>
      <c r="D44" s="66">
        <v>1</v>
      </c>
      <c r="E44" s="95">
        <v>166</v>
      </c>
      <c r="F44" s="26">
        <v>28194</v>
      </c>
    </row>
    <row r="45" spans="1:6">
      <c r="A45" s="7"/>
      <c r="B45" s="12">
        <v>0</v>
      </c>
      <c r="C45" s="34"/>
      <c r="D45" s="94"/>
      <c r="E45" s="95">
        <v>0</v>
      </c>
      <c r="F45" s="26">
        <v>0</v>
      </c>
    </row>
    <row r="46" spans="1:6">
      <c r="A46" s="7" t="s">
        <v>26</v>
      </c>
      <c r="B46" s="12">
        <v>260542</v>
      </c>
      <c r="C46" s="34">
        <v>964</v>
      </c>
      <c r="D46" s="94">
        <v>6356</v>
      </c>
      <c r="E46" s="95">
        <v>-5392</v>
      </c>
      <c r="F46" s="26">
        <v>255150</v>
      </c>
    </row>
    <row r="47" spans="1:6">
      <c r="A47" s="7" t="s">
        <v>44</v>
      </c>
      <c r="B47" s="12">
        <v>41087</v>
      </c>
      <c r="C47" s="34">
        <v>167</v>
      </c>
      <c r="D47" s="94">
        <v>1</v>
      </c>
      <c r="E47" s="95">
        <v>166</v>
      </c>
      <c r="F47" s="26">
        <v>41253</v>
      </c>
    </row>
    <row r="48" spans="1:6">
      <c r="A48" s="8" t="s">
        <v>3</v>
      </c>
      <c r="B48" s="12">
        <v>301629</v>
      </c>
      <c r="C48" s="34">
        <v>1131</v>
      </c>
      <c r="D48" s="94">
        <v>6357</v>
      </c>
      <c r="E48" s="95">
        <v>-5226</v>
      </c>
      <c r="F48" s="26">
        <v>296403</v>
      </c>
    </row>
    <row r="49" spans="1:6">
      <c r="A49" s="8"/>
      <c r="B49" s="12">
        <v>0</v>
      </c>
      <c r="C49" s="93"/>
      <c r="D49" s="94"/>
      <c r="E49" s="95">
        <v>0</v>
      </c>
      <c r="F49" s="26">
        <v>0</v>
      </c>
    </row>
    <row r="50" spans="1:6">
      <c r="A50" s="46" t="s">
        <v>33</v>
      </c>
      <c r="B50" s="12">
        <v>0</v>
      </c>
      <c r="C50" s="93"/>
      <c r="D50" s="94"/>
      <c r="E50" s="95">
        <v>0</v>
      </c>
      <c r="F50" s="26">
        <v>0</v>
      </c>
    </row>
    <row r="51" spans="1:6">
      <c r="A51" s="83" t="s">
        <v>34</v>
      </c>
      <c r="B51" s="12">
        <v>1005</v>
      </c>
      <c r="C51" s="12">
        <v>1</v>
      </c>
      <c r="D51" s="12">
        <v>137</v>
      </c>
      <c r="E51" s="117">
        <v>-136</v>
      </c>
      <c r="F51" s="12">
        <v>869</v>
      </c>
    </row>
    <row r="52" spans="1:6">
      <c r="A52" s="83" t="s">
        <v>35</v>
      </c>
      <c r="B52" s="12">
        <v>3</v>
      </c>
      <c r="C52" s="12">
        <v>0</v>
      </c>
      <c r="D52" s="12">
        <v>0</v>
      </c>
      <c r="E52" s="12">
        <v>0</v>
      </c>
      <c r="F52" s="12">
        <v>3</v>
      </c>
    </row>
    <row r="53" spans="1:6">
      <c r="A53" s="107" t="s">
        <v>52</v>
      </c>
      <c r="B53" s="12">
        <v>5549</v>
      </c>
      <c r="C53" s="12">
        <v>2623</v>
      </c>
      <c r="D53" s="12">
        <v>0</v>
      </c>
      <c r="E53" s="12">
        <v>2623</v>
      </c>
      <c r="F53" s="12">
        <v>8172</v>
      </c>
    </row>
    <row r="54" spans="1:6">
      <c r="A54" s="107" t="s">
        <v>53</v>
      </c>
      <c r="B54" s="12">
        <v>2</v>
      </c>
      <c r="C54" s="12">
        <v>0</v>
      </c>
      <c r="D54" s="12">
        <v>0</v>
      </c>
      <c r="E54" s="12">
        <v>0</v>
      </c>
      <c r="F54" s="12">
        <v>2</v>
      </c>
    </row>
    <row r="55" spans="1:6">
      <c r="A55" s="47" t="s">
        <v>3</v>
      </c>
      <c r="B55" s="12">
        <v>6559</v>
      </c>
      <c r="C55" s="12">
        <v>2624</v>
      </c>
      <c r="D55" s="12">
        <v>137</v>
      </c>
      <c r="E55" s="12">
        <v>2487</v>
      </c>
      <c r="F55" s="12">
        <v>9046</v>
      </c>
    </row>
    <row r="56" spans="1:6">
      <c r="B56" s="12">
        <v>0</v>
      </c>
      <c r="C56" s="12">
        <v>0</v>
      </c>
      <c r="D56" s="103">
        <v>0</v>
      </c>
      <c r="E56" s="12">
        <v>0</v>
      </c>
      <c r="F56" s="26">
        <v>0</v>
      </c>
    </row>
    <row r="57" spans="1:6">
      <c r="B57" s="12">
        <v>0</v>
      </c>
      <c r="C57" s="12">
        <v>0</v>
      </c>
      <c r="D57" s="103">
        <v>0</v>
      </c>
      <c r="E57" s="12">
        <v>0</v>
      </c>
      <c r="F57" s="26">
        <v>0</v>
      </c>
    </row>
    <row r="58" spans="1:6">
      <c r="B58" s="12">
        <v>0</v>
      </c>
      <c r="C58" s="12">
        <v>0</v>
      </c>
      <c r="D58" s="103">
        <v>0</v>
      </c>
      <c r="E58" s="12">
        <v>0</v>
      </c>
      <c r="F58" s="26">
        <v>0</v>
      </c>
    </row>
    <row r="59" spans="1:6">
      <c r="B59" s="12">
        <v>0</v>
      </c>
      <c r="C59" s="12">
        <v>0</v>
      </c>
      <c r="D59" s="103">
        <v>0</v>
      </c>
      <c r="E59" s="12">
        <v>0</v>
      </c>
      <c r="F59" s="26">
        <v>0</v>
      </c>
    </row>
    <row r="60" spans="1:6">
      <c r="F60" s="26">
        <v>0</v>
      </c>
    </row>
    <row r="61" spans="1:6">
      <c r="F61" s="26">
        <v>0</v>
      </c>
    </row>
    <row r="62" spans="1:6">
      <c r="F62" s="26">
        <v>0</v>
      </c>
    </row>
    <row r="63" spans="1:6">
      <c r="F63" s="26">
        <v>0</v>
      </c>
    </row>
    <row r="64" spans="1:6">
      <c r="F64" s="26">
        <v>0</v>
      </c>
    </row>
    <row r="65" spans="1:6" s="14" customFormat="1">
      <c r="A65" s="3"/>
      <c r="B65" s="3"/>
      <c r="C65" s="22"/>
      <c r="D65" s="62"/>
      <c r="E65" s="58"/>
      <c r="F65" s="26">
        <v>0</v>
      </c>
    </row>
    <row r="66" spans="1:6" s="14" customFormat="1">
      <c r="A66" s="3"/>
      <c r="B66" s="3"/>
      <c r="C66" s="22"/>
      <c r="D66" s="62"/>
      <c r="E66" s="58"/>
      <c r="F66" s="3"/>
    </row>
    <row r="67" spans="1:6" s="14" customFormat="1">
      <c r="A67" s="3"/>
      <c r="B67" s="3"/>
      <c r="C67" s="22"/>
      <c r="D67" s="62"/>
      <c r="E67" s="58"/>
      <c r="F67" s="3"/>
    </row>
    <row r="68" spans="1:6" s="14" customFormat="1">
      <c r="A68" s="3"/>
      <c r="B68" s="3"/>
      <c r="C68" s="22"/>
      <c r="D68" s="62"/>
      <c r="E68" s="58"/>
      <c r="F68" s="3"/>
    </row>
    <row r="69" spans="1:6" s="7" customFormat="1">
      <c r="A69" s="3"/>
      <c r="B69" s="3"/>
      <c r="C69" s="22"/>
      <c r="D69" s="62"/>
      <c r="E69" s="58"/>
      <c r="F69" s="3"/>
    </row>
    <row r="70" spans="1:6" s="7" customFormat="1">
      <c r="A70" s="3"/>
      <c r="B70" s="3"/>
      <c r="C70" s="22"/>
      <c r="D70" s="62"/>
      <c r="E70" s="58"/>
      <c r="F70" s="3"/>
    </row>
    <row r="71" spans="1:6" s="7" customFormat="1">
      <c r="A71" s="3"/>
      <c r="B71" s="3"/>
      <c r="C71" s="22"/>
      <c r="D71" s="62"/>
      <c r="E71" s="58"/>
      <c r="F71" s="3"/>
    </row>
    <row r="72" spans="1:6" s="7" customFormat="1">
      <c r="A72" s="3"/>
      <c r="B72" s="3"/>
      <c r="C72" s="22"/>
      <c r="D72" s="62"/>
      <c r="E72" s="58"/>
      <c r="F72" s="3"/>
    </row>
    <row r="73" spans="1:6" s="7" customFormat="1">
      <c r="A73" s="3"/>
      <c r="B73" s="3"/>
      <c r="C73" s="22"/>
      <c r="D73" s="62"/>
      <c r="E73" s="58"/>
      <c r="F73" s="3"/>
    </row>
    <row r="74" spans="1:6" s="7" customFormat="1">
      <c r="A74" s="3"/>
      <c r="B74" s="3"/>
      <c r="C74" s="22"/>
      <c r="D74" s="62"/>
      <c r="E74" s="58"/>
      <c r="F74" s="3"/>
    </row>
    <row r="75" spans="1:6" s="7" customFormat="1">
      <c r="A75" s="3"/>
      <c r="B75" s="3"/>
      <c r="C75" s="22"/>
      <c r="D75" s="62"/>
      <c r="E75" s="58"/>
      <c r="F75" s="3"/>
    </row>
    <row r="76" spans="1:6" s="3" customFormat="1">
      <c r="C76" s="22"/>
      <c r="D76" s="62"/>
      <c r="E76" s="58"/>
    </row>
    <row r="77" spans="1:6" s="7" customFormat="1">
      <c r="A77" s="3"/>
      <c r="B77" s="3"/>
      <c r="C77" s="22"/>
      <c r="D77" s="62"/>
      <c r="E77" s="58"/>
      <c r="F77" s="3"/>
    </row>
  </sheetData>
  <printOptions horizontalCentered="1" gridLines="1"/>
  <pageMargins left="0.42" right="0.46" top="0.75" bottom="0.65" header="0.33" footer="0.34"/>
  <pageSetup orientation="portrait" horizontalDpi="4294967292" verticalDpi="4294967292" r:id="rId1"/>
  <headerFooter alignWithMargins="0">
    <oddHeader>&amp;F</oddHeader>
    <oddFooter>Prepared by Barbara_W_Sterling &amp;D&amp;RPage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"/>
  <sheetViews>
    <sheetView showZeros="0" zoomScaleNormal="100" workbookViewId="0">
      <pane xSplit="1" ySplit="2" topLeftCell="B33" activePane="bottomRight" state="frozen"/>
      <selection pane="topRight" activeCell="C1" sqref="C1"/>
      <selection pane="bottomLeft" activeCell="A3" sqref="A3"/>
      <selection pane="bottomRight" sqref="A1:XFD1048576"/>
    </sheetView>
  </sheetViews>
  <sheetFormatPr defaultRowHeight="12.75"/>
  <cols>
    <col min="1" max="1" width="19" style="67" customWidth="1"/>
    <col min="2" max="3" width="11.28515625" style="96" customWidth="1"/>
    <col min="4" max="4" width="11.28515625" style="97" customWidth="1"/>
    <col min="5" max="5" width="11.28515625" style="102" customWidth="1"/>
    <col min="6" max="6" width="11.28515625" style="3" customWidth="1"/>
    <col min="7" max="8" width="9.140625" style="67" bestFit="1" customWidth="1"/>
    <col min="9" max="10" width="9" style="67" bestFit="1" customWidth="1"/>
    <col min="11" max="11" width="9.140625" style="67" bestFit="1" customWidth="1"/>
    <col min="12" max="12" width="9" style="67" bestFit="1" customWidth="1"/>
    <col min="13" max="13" width="9.42578125" style="67" bestFit="1" customWidth="1"/>
    <col min="14" max="14" width="9" style="67" bestFit="1" customWidth="1"/>
    <col min="15" max="15" width="2.28515625" style="67" customWidth="1"/>
    <col min="16" max="16" width="9.140625" style="70"/>
    <col min="17" max="16384" width="9.140625" style="67"/>
  </cols>
  <sheetData>
    <row r="1" spans="1:15">
      <c r="A1" s="68" t="s">
        <v>11</v>
      </c>
      <c r="B1" s="84" t="s">
        <v>29</v>
      </c>
      <c r="C1" s="84" t="s">
        <v>30</v>
      </c>
      <c r="D1" s="85" t="s">
        <v>31</v>
      </c>
      <c r="E1" s="86" t="s">
        <v>46</v>
      </c>
      <c r="F1" s="30" t="s">
        <v>29</v>
      </c>
      <c r="G1" s="69"/>
      <c r="H1" s="69"/>
      <c r="I1" s="69"/>
      <c r="J1" s="69"/>
      <c r="K1" s="69"/>
      <c r="L1" s="69"/>
      <c r="M1" s="69"/>
      <c r="N1" s="69"/>
      <c r="O1" s="69"/>
    </row>
    <row r="2" spans="1:15">
      <c r="A2" s="68"/>
      <c r="B2" s="84" t="s">
        <v>13</v>
      </c>
      <c r="C2" s="87" t="s">
        <v>45</v>
      </c>
      <c r="D2" s="88" t="s">
        <v>45</v>
      </c>
      <c r="E2" s="89" t="s">
        <v>45</v>
      </c>
      <c r="F2" s="38">
        <v>38897</v>
      </c>
      <c r="G2" s="68"/>
      <c r="H2" s="68"/>
      <c r="I2" s="68"/>
      <c r="J2" s="68"/>
      <c r="K2" s="68"/>
      <c r="L2" s="68"/>
      <c r="M2" s="68"/>
      <c r="N2" s="68"/>
      <c r="O2" s="68"/>
    </row>
    <row r="3" spans="1:15">
      <c r="A3" s="68" t="s">
        <v>14</v>
      </c>
      <c r="B3" s="90"/>
      <c r="C3" s="90"/>
      <c r="D3" s="91"/>
      <c r="E3" s="92"/>
      <c r="F3" s="29"/>
      <c r="G3" s="68"/>
      <c r="H3" s="68"/>
      <c r="I3" s="68"/>
      <c r="J3" s="68"/>
      <c r="K3" s="68"/>
      <c r="L3" s="68"/>
      <c r="M3" s="68"/>
      <c r="N3" s="68"/>
      <c r="O3" s="68"/>
    </row>
    <row r="4" spans="1:15">
      <c r="A4" s="71" t="s">
        <v>0</v>
      </c>
      <c r="B4" s="93"/>
      <c r="C4" s="93">
        <v>29546</v>
      </c>
      <c r="D4" s="94">
        <v>464</v>
      </c>
      <c r="E4" s="95">
        <v>29082</v>
      </c>
      <c r="F4" s="26"/>
      <c r="G4" s="69"/>
      <c r="H4" s="69"/>
      <c r="I4" s="69"/>
      <c r="J4" s="69"/>
      <c r="K4" s="69"/>
      <c r="L4" s="69"/>
      <c r="M4" s="69"/>
      <c r="N4" s="69"/>
      <c r="O4" s="72"/>
    </row>
    <row r="5" spans="1:15">
      <c r="A5" s="71"/>
      <c r="B5" s="93"/>
      <c r="C5" s="93"/>
      <c r="D5" s="94"/>
      <c r="E5" s="95"/>
      <c r="F5" s="26">
        <v>0</v>
      </c>
      <c r="G5" s="69"/>
      <c r="H5" s="69"/>
      <c r="I5" s="69"/>
      <c r="J5" s="69"/>
      <c r="K5" s="69"/>
      <c r="L5" s="69"/>
      <c r="M5" s="69"/>
      <c r="N5" s="69"/>
      <c r="O5" s="72"/>
    </row>
    <row r="6" spans="1:15">
      <c r="A6" s="71" t="s">
        <v>2</v>
      </c>
      <c r="B6" s="93">
        <v>10334</v>
      </c>
      <c r="C6" s="93">
        <v>2058</v>
      </c>
      <c r="D6" s="94">
        <v>2041</v>
      </c>
      <c r="E6" s="95">
        <v>17</v>
      </c>
      <c r="F6" s="26"/>
      <c r="G6" s="69"/>
      <c r="H6" s="69"/>
      <c r="I6" s="69"/>
      <c r="J6" s="69"/>
      <c r="K6" s="69"/>
      <c r="L6" s="69"/>
      <c r="M6" s="69"/>
      <c r="N6" s="69"/>
      <c r="O6" s="72"/>
    </row>
    <row r="7" spans="1:15">
      <c r="A7" s="71"/>
      <c r="B7" s="93"/>
      <c r="C7" s="93"/>
      <c r="D7" s="94"/>
      <c r="E7" s="95"/>
      <c r="F7" s="26">
        <v>0</v>
      </c>
      <c r="G7" s="69"/>
      <c r="H7" s="69"/>
      <c r="I7" s="69"/>
      <c r="J7" s="69"/>
      <c r="K7" s="69"/>
      <c r="L7" s="69"/>
      <c r="M7" s="69"/>
      <c r="N7" s="69"/>
      <c r="O7" s="72"/>
    </row>
    <row r="8" spans="1:15">
      <c r="A8" s="71" t="s">
        <v>12</v>
      </c>
      <c r="B8" s="93"/>
      <c r="C8" s="93">
        <v>3468</v>
      </c>
      <c r="D8" s="94">
        <v>4</v>
      </c>
      <c r="E8" s="95">
        <v>3464</v>
      </c>
      <c r="F8" s="26"/>
      <c r="G8" s="73"/>
      <c r="H8" s="73"/>
      <c r="I8" s="73"/>
      <c r="J8" s="73"/>
      <c r="K8" s="73"/>
      <c r="L8" s="73"/>
      <c r="M8" s="73"/>
      <c r="N8" s="69"/>
      <c r="O8" s="72"/>
    </row>
    <row r="9" spans="1:15">
      <c r="A9" s="69"/>
      <c r="B9" s="93"/>
      <c r="C9" s="93"/>
      <c r="D9" s="94"/>
      <c r="E9" s="95"/>
      <c r="F9" s="26">
        <v>0</v>
      </c>
      <c r="G9" s="73"/>
      <c r="H9" s="73"/>
      <c r="I9" s="73"/>
      <c r="J9" s="73"/>
      <c r="K9" s="73"/>
      <c r="L9" s="73"/>
      <c r="M9" s="73"/>
      <c r="N9" s="69"/>
      <c r="O9" s="72"/>
    </row>
    <row r="10" spans="1:15">
      <c r="A10" s="69" t="s">
        <v>49</v>
      </c>
      <c r="B10" s="93">
        <v>1791856</v>
      </c>
      <c r="C10" s="93">
        <v>35072</v>
      </c>
      <c r="D10" s="94">
        <v>2509</v>
      </c>
      <c r="E10" s="95">
        <v>32563</v>
      </c>
      <c r="F10" s="26">
        <v>1824419</v>
      </c>
      <c r="G10" s="69"/>
      <c r="H10" s="69"/>
      <c r="I10" s="69"/>
      <c r="J10" s="69"/>
      <c r="K10" s="69"/>
      <c r="L10" s="69"/>
      <c r="M10" s="69"/>
      <c r="N10" s="69"/>
      <c r="O10" s="72"/>
    </row>
    <row r="11" spans="1:15">
      <c r="A11" s="69"/>
      <c r="B11" s="93"/>
      <c r="C11" s="93"/>
      <c r="D11" s="94"/>
      <c r="E11" s="95"/>
      <c r="F11" s="26">
        <v>0</v>
      </c>
      <c r="G11" s="69"/>
      <c r="H11" s="69"/>
      <c r="I11" s="69"/>
      <c r="J11" s="69"/>
      <c r="K11" s="69"/>
      <c r="L11" s="69"/>
      <c r="M11" s="69"/>
      <c r="N11" s="69"/>
      <c r="O11" s="72"/>
    </row>
    <row r="12" spans="1:15">
      <c r="A12" s="68" t="s">
        <v>1</v>
      </c>
      <c r="B12" s="93"/>
      <c r="C12" s="93"/>
      <c r="D12" s="94"/>
      <c r="E12" s="95"/>
      <c r="F12" s="26">
        <v>0</v>
      </c>
      <c r="G12" s="69"/>
      <c r="H12" s="69"/>
      <c r="I12" s="69"/>
      <c r="J12" s="69"/>
      <c r="K12" s="69"/>
      <c r="L12" s="69"/>
      <c r="M12" s="69"/>
      <c r="N12" s="69"/>
      <c r="O12" s="72"/>
    </row>
    <row r="13" spans="1:15">
      <c r="A13" s="71" t="s">
        <v>27</v>
      </c>
      <c r="B13" s="93">
        <v>76787</v>
      </c>
      <c r="C13" s="93">
        <v>547</v>
      </c>
      <c r="D13" s="94">
        <v>6</v>
      </c>
      <c r="E13" s="95">
        <v>541</v>
      </c>
      <c r="F13" s="26">
        <v>77328</v>
      </c>
      <c r="G13" s="69"/>
      <c r="H13" s="69"/>
      <c r="I13" s="69"/>
      <c r="J13" s="69"/>
      <c r="K13" s="69"/>
      <c r="L13" s="69"/>
      <c r="M13" s="69"/>
      <c r="N13" s="69"/>
      <c r="O13" s="72"/>
    </row>
    <row r="14" spans="1:15">
      <c r="A14" s="71"/>
      <c r="B14" s="93"/>
      <c r="C14" s="93"/>
      <c r="D14" s="94"/>
      <c r="E14" s="95"/>
      <c r="F14" s="26">
        <v>0</v>
      </c>
      <c r="G14" s="69"/>
      <c r="H14" s="69"/>
      <c r="I14" s="69"/>
      <c r="J14" s="69"/>
      <c r="K14" s="69"/>
      <c r="L14" s="69"/>
      <c r="M14" s="69"/>
      <c r="N14" s="69"/>
      <c r="O14" s="72"/>
    </row>
    <row r="15" spans="1:15">
      <c r="A15" s="71" t="s">
        <v>28</v>
      </c>
      <c r="B15" s="93">
        <v>1465263</v>
      </c>
      <c r="C15" s="93">
        <v>9528</v>
      </c>
      <c r="D15" s="94">
        <v>658</v>
      </c>
      <c r="E15" s="95">
        <v>8870</v>
      </c>
      <c r="F15" s="26">
        <v>1474133</v>
      </c>
      <c r="G15" s="69"/>
      <c r="H15" s="69"/>
      <c r="I15" s="69"/>
      <c r="J15" s="69"/>
      <c r="K15" s="69"/>
      <c r="L15" s="69"/>
      <c r="M15" s="69"/>
      <c r="N15" s="69"/>
      <c r="O15" s="72"/>
    </row>
    <row r="16" spans="1:15">
      <c r="A16" s="71"/>
      <c r="E16" s="95"/>
      <c r="F16" s="26">
        <v>0</v>
      </c>
      <c r="G16" s="74"/>
      <c r="H16" s="74"/>
      <c r="I16" s="74"/>
      <c r="J16" s="74"/>
      <c r="K16" s="74"/>
      <c r="L16" s="74"/>
      <c r="M16" s="74"/>
      <c r="N16" s="74"/>
      <c r="O16" s="74"/>
    </row>
    <row r="17" spans="1:18">
      <c r="A17" s="75" t="s">
        <v>47</v>
      </c>
      <c r="B17" s="66">
        <v>59214</v>
      </c>
      <c r="C17" s="66"/>
      <c r="D17" s="94"/>
      <c r="E17" s="95"/>
      <c r="F17" s="26">
        <v>59214</v>
      </c>
      <c r="G17" s="74"/>
      <c r="H17" s="74"/>
      <c r="I17" s="74"/>
      <c r="J17" s="74"/>
      <c r="K17" s="74"/>
      <c r="L17" s="74"/>
      <c r="M17" s="74"/>
      <c r="N17" s="74"/>
      <c r="O17" s="74"/>
    </row>
    <row r="18" spans="1:18">
      <c r="A18" s="75"/>
      <c r="B18" s="66"/>
      <c r="C18" s="66"/>
      <c r="D18" s="98"/>
      <c r="E18" s="95"/>
      <c r="F18" s="26">
        <v>0</v>
      </c>
      <c r="G18" s="74"/>
      <c r="H18" s="74"/>
      <c r="I18" s="74"/>
      <c r="J18" s="74"/>
      <c r="K18" s="74"/>
      <c r="L18" s="74"/>
      <c r="M18" s="74"/>
      <c r="N18" s="74"/>
      <c r="O18" s="74"/>
    </row>
    <row r="19" spans="1:18">
      <c r="A19" s="75" t="s">
        <v>48</v>
      </c>
      <c r="B19" s="66">
        <v>169934</v>
      </c>
      <c r="C19" s="66"/>
      <c r="D19" s="94"/>
      <c r="E19" s="95"/>
      <c r="F19" s="26">
        <v>169934</v>
      </c>
      <c r="G19" s="72"/>
      <c r="H19" s="72"/>
      <c r="I19" s="72"/>
      <c r="J19" s="72"/>
      <c r="K19" s="72"/>
      <c r="L19" s="72"/>
      <c r="M19" s="72"/>
      <c r="N19" s="72"/>
      <c r="O19" s="72"/>
      <c r="Q19" s="72"/>
      <c r="R19" s="72"/>
    </row>
    <row r="20" spans="1:18">
      <c r="A20" s="75"/>
      <c r="B20" s="66"/>
      <c r="C20" s="66"/>
      <c r="D20" s="98"/>
      <c r="E20" s="95"/>
      <c r="F20" s="26">
        <v>0</v>
      </c>
      <c r="G20" s="72"/>
      <c r="H20" s="72"/>
      <c r="I20" s="72"/>
      <c r="J20" s="72"/>
      <c r="K20" s="72"/>
      <c r="L20" s="72"/>
      <c r="M20" s="72"/>
      <c r="N20" s="72"/>
      <c r="O20" s="72"/>
      <c r="Q20" s="72"/>
      <c r="R20" s="72"/>
    </row>
    <row r="21" spans="1:18">
      <c r="A21" s="69" t="s">
        <v>50</v>
      </c>
      <c r="B21" s="66">
        <v>1771198</v>
      </c>
      <c r="C21" s="66">
        <v>10075</v>
      </c>
      <c r="D21" s="94">
        <v>664</v>
      </c>
      <c r="E21" s="95">
        <v>9411</v>
      </c>
      <c r="F21" s="26">
        <v>1780609</v>
      </c>
      <c r="G21" s="69"/>
      <c r="H21" s="69"/>
      <c r="I21" s="69"/>
      <c r="J21" s="69"/>
      <c r="K21" s="69"/>
      <c r="L21" s="69"/>
      <c r="M21" s="69"/>
      <c r="N21" s="69"/>
      <c r="O21" s="72"/>
    </row>
    <row r="22" spans="1:18">
      <c r="A22" s="69"/>
      <c r="B22" s="66"/>
      <c r="C22" s="66"/>
      <c r="D22" s="98"/>
      <c r="E22" s="95"/>
      <c r="F22" s="26">
        <v>0</v>
      </c>
      <c r="G22" s="69"/>
      <c r="H22" s="69"/>
      <c r="I22" s="69"/>
      <c r="J22" s="69"/>
      <c r="K22" s="69"/>
      <c r="L22" s="69"/>
      <c r="M22" s="69"/>
      <c r="N22" s="69"/>
      <c r="O22" s="72"/>
    </row>
    <row r="23" spans="1:18">
      <c r="A23" s="68" t="s">
        <v>22</v>
      </c>
      <c r="B23" s="93"/>
      <c r="C23" s="66"/>
      <c r="D23" s="98"/>
      <c r="E23" s="95"/>
      <c r="F23" s="26">
        <v>0</v>
      </c>
      <c r="G23" s="69"/>
      <c r="H23" s="69"/>
      <c r="I23" s="69"/>
      <c r="J23" s="69"/>
      <c r="K23" s="69"/>
      <c r="L23" s="69"/>
      <c r="M23" s="69"/>
      <c r="N23" s="69"/>
      <c r="O23" s="72"/>
    </row>
    <row r="24" spans="1:18">
      <c r="A24" s="71" t="s">
        <v>19</v>
      </c>
      <c r="B24" s="93">
        <v>412</v>
      </c>
      <c r="C24" s="66">
        <v>3197</v>
      </c>
      <c r="D24" s="94">
        <v>0</v>
      </c>
      <c r="E24" s="95">
        <v>3197</v>
      </c>
      <c r="F24" s="26">
        <v>3609</v>
      </c>
      <c r="G24" s="69"/>
      <c r="H24" s="69"/>
      <c r="I24" s="69"/>
      <c r="J24" s="69"/>
      <c r="K24" s="69"/>
      <c r="L24" s="69"/>
      <c r="M24" s="69"/>
      <c r="N24" s="69"/>
      <c r="O24" s="72"/>
    </row>
    <row r="25" spans="1:18">
      <c r="A25" s="71"/>
      <c r="B25" s="93"/>
      <c r="C25" s="66"/>
      <c r="D25" s="94"/>
      <c r="E25" s="95"/>
      <c r="F25" s="26">
        <v>0</v>
      </c>
      <c r="G25" s="69"/>
      <c r="H25" s="69"/>
      <c r="I25" s="69"/>
      <c r="J25" s="69"/>
      <c r="K25" s="69"/>
      <c r="L25" s="69"/>
      <c r="M25" s="69"/>
      <c r="N25" s="69"/>
      <c r="O25" s="72"/>
    </row>
    <row r="26" spans="1:18">
      <c r="A26" s="71" t="s">
        <v>18</v>
      </c>
      <c r="B26" s="93">
        <v>16968</v>
      </c>
      <c r="C26" s="66">
        <v>3</v>
      </c>
      <c r="D26" s="94">
        <v>40</v>
      </c>
      <c r="E26" s="95">
        <v>-37</v>
      </c>
      <c r="F26" s="26">
        <v>16931</v>
      </c>
      <c r="G26" s="69"/>
      <c r="H26" s="69"/>
      <c r="I26" s="69"/>
      <c r="J26" s="69"/>
      <c r="K26" s="69"/>
      <c r="L26" s="69"/>
      <c r="M26" s="69"/>
      <c r="N26" s="69"/>
      <c r="O26" s="72"/>
    </row>
    <row r="27" spans="1:18">
      <c r="A27" s="71"/>
      <c r="B27" s="93"/>
      <c r="C27" s="66"/>
      <c r="D27" s="94"/>
      <c r="E27" s="95"/>
      <c r="F27" s="26">
        <v>0</v>
      </c>
      <c r="G27" s="69"/>
      <c r="H27" s="69"/>
      <c r="I27" s="69"/>
      <c r="J27" s="69"/>
      <c r="K27" s="69"/>
      <c r="L27" s="69"/>
      <c r="M27" s="69"/>
      <c r="N27" s="69"/>
      <c r="O27" s="72"/>
    </row>
    <row r="28" spans="1:18">
      <c r="A28" s="71" t="s">
        <v>17</v>
      </c>
      <c r="B28" s="93">
        <v>1574</v>
      </c>
      <c r="C28" s="66">
        <v>11</v>
      </c>
      <c r="D28" s="94">
        <v>21</v>
      </c>
      <c r="E28" s="95">
        <v>-10</v>
      </c>
      <c r="F28" s="26">
        <v>1564</v>
      </c>
      <c r="G28" s="69"/>
      <c r="H28" s="69"/>
      <c r="I28" s="69"/>
      <c r="J28" s="69"/>
      <c r="K28" s="69"/>
      <c r="L28" s="69"/>
      <c r="M28" s="69"/>
      <c r="N28" s="69"/>
      <c r="O28" s="72"/>
    </row>
    <row r="29" spans="1:18">
      <c r="A29" s="71"/>
      <c r="B29" s="93"/>
      <c r="C29" s="66"/>
      <c r="D29" s="94"/>
      <c r="E29" s="95"/>
      <c r="F29" s="26">
        <v>0</v>
      </c>
      <c r="G29" s="69"/>
      <c r="H29" s="69"/>
      <c r="I29" s="69"/>
      <c r="J29" s="69"/>
      <c r="K29" s="69"/>
      <c r="L29" s="69"/>
      <c r="M29" s="69"/>
      <c r="N29" s="76"/>
      <c r="O29" s="72"/>
    </row>
    <row r="30" spans="1:18">
      <c r="A30" s="71" t="s">
        <v>15</v>
      </c>
      <c r="B30" s="93">
        <v>4606</v>
      </c>
      <c r="C30" s="66">
        <v>300</v>
      </c>
      <c r="D30" s="94">
        <v>21</v>
      </c>
      <c r="E30" s="95">
        <v>279</v>
      </c>
      <c r="F30" s="26">
        <v>4885</v>
      </c>
      <c r="G30" s="69"/>
      <c r="H30" s="69"/>
      <c r="I30" s="69"/>
      <c r="J30" s="69"/>
      <c r="K30" s="69"/>
      <c r="L30" s="69"/>
      <c r="M30" s="69"/>
      <c r="N30" s="69"/>
      <c r="O30" s="72"/>
    </row>
    <row r="31" spans="1:18">
      <c r="A31" s="71"/>
      <c r="B31" s="93"/>
      <c r="C31" s="66"/>
      <c r="D31" s="94"/>
      <c r="E31" s="95"/>
      <c r="F31" s="26">
        <v>0</v>
      </c>
      <c r="G31" s="69"/>
      <c r="H31" s="69"/>
      <c r="I31" s="69"/>
      <c r="J31" s="69"/>
      <c r="K31" s="69"/>
      <c r="L31" s="69"/>
      <c r="M31" s="69"/>
      <c r="N31" s="69"/>
      <c r="O31" s="72"/>
    </row>
    <row r="32" spans="1:18">
      <c r="A32" s="71" t="s">
        <v>16</v>
      </c>
      <c r="B32" s="93">
        <v>188</v>
      </c>
      <c r="C32" s="66">
        <v>0</v>
      </c>
      <c r="D32" s="94">
        <v>0</v>
      </c>
      <c r="E32" s="95">
        <v>0</v>
      </c>
      <c r="F32" s="26">
        <v>188</v>
      </c>
      <c r="G32" s="69"/>
      <c r="H32" s="69"/>
      <c r="I32" s="69"/>
      <c r="J32" s="69"/>
      <c r="K32" s="69"/>
      <c r="L32" s="69"/>
      <c r="M32" s="69"/>
      <c r="N32" s="69"/>
      <c r="O32" s="72"/>
    </row>
    <row r="33" spans="1:15">
      <c r="A33" s="71"/>
      <c r="B33" s="93"/>
      <c r="C33" s="66"/>
      <c r="D33" s="94"/>
      <c r="E33" s="95"/>
      <c r="F33" s="26">
        <v>0</v>
      </c>
      <c r="G33" s="69"/>
      <c r="H33" s="69"/>
      <c r="I33" s="69"/>
      <c r="J33" s="69"/>
      <c r="K33" s="69"/>
      <c r="L33" s="69"/>
      <c r="M33" s="69"/>
      <c r="N33" s="69"/>
      <c r="O33" s="72"/>
    </row>
    <row r="34" spans="1:15">
      <c r="A34" s="71" t="s">
        <v>6</v>
      </c>
      <c r="B34" s="93">
        <v>22439</v>
      </c>
      <c r="C34" s="66">
        <v>0</v>
      </c>
      <c r="D34" s="94">
        <v>2</v>
      </c>
      <c r="E34" s="95">
        <v>-2</v>
      </c>
      <c r="F34" s="26">
        <v>22437</v>
      </c>
      <c r="G34" s="69"/>
      <c r="H34" s="69"/>
      <c r="I34" s="69"/>
      <c r="J34" s="69"/>
      <c r="K34" s="69"/>
      <c r="L34" s="69"/>
      <c r="M34" s="69"/>
      <c r="N34" s="69"/>
      <c r="O34" s="72"/>
    </row>
    <row r="35" spans="1:15">
      <c r="A35" s="71"/>
      <c r="B35" s="93"/>
      <c r="C35" s="66"/>
      <c r="D35" s="94"/>
      <c r="E35" s="95"/>
      <c r="F35" s="26">
        <v>0</v>
      </c>
      <c r="G35" s="69"/>
      <c r="H35" s="69"/>
      <c r="I35" s="69"/>
      <c r="J35" s="69"/>
      <c r="K35" s="69"/>
      <c r="L35" s="69"/>
      <c r="M35" s="69"/>
      <c r="N35" s="69"/>
      <c r="O35" s="72"/>
    </row>
    <row r="36" spans="1:15">
      <c r="A36" s="71" t="s">
        <v>7</v>
      </c>
      <c r="B36" s="93">
        <v>191890</v>
      </c>
      <c r="C36" s="66">
        <v>340</v>
      </c>
      <c r="D36" s="94">
        <v>2</v>
      </c>
      <c r="E36" s="95">
        <v>338</v>
      </c>
      <c r="F36" s="26">
        <v>192228</v>
      </c>
      <c r="G36" s="69"/>
      <c r="H36" s="69"/>
      <c r="I36" s="69"/>
      <c r="J36" s="69"/>
      <c r="K36" s="69"/>
      <c r="L36" s="69"/>
      <c r="M36" s="69"/>
      <c r="N36" s="69"/>
      <c r="O36" s="72"/>
    </row>
    <row r="37" spans="1:15">
      <c r="A37" s="71"/>
      <c r="B37" s="93"/>
      <c r="C37" s="66"/>
      <c r="D37" s="94"/>
      <c r="E37" s="95"/>
      <c r="F37" s="26">
        <v>0</v>
      </c>
      <c r="G37" s="69"/>
      <c r="H37" s="69"/>
      <c r="I37" s="69"/>
      <c r="J37" s="69"/>
      <c r="K37" s="69"/>
      <c r="L37" s="69"/>
      <c r="M37" s="69"/>
      <c r="N37" s="69"/>
      <c r="O37" s="72"/>
    </row>
    <row r="38" spans="1:15">
      <c r="A38" s="71" t="s">
        <v>20</v>
      </c>
      <c r="B38" s="93">
        <v>0</v>
      </c>
      <c r="C38" s="66">
        <v>0</v>
      </c>
      <c r="D38" s="104">
        <v>0</v>
      </c>
      <c r="E38" s="95">
        <v>0</v>
      </c>
      <c r="F38" s="26">
        <v>0</v>
      </c>
      <c r="G38" s="69"/>
      <c r="H38" s="69"/>
      <c r="I38" s="69"/>
      <c r="J38" s="69"/>
      <c r="K38" s="69"/>
      <c r="L38" s="69"/>
      <c r="M38" s="69"/>
      <c r="N38" s="69"/>
      <c r="O38" s="72"/>
    </row>
    <row r="39" spans="1:15">
      <c r="A39" s="71"/>
      <c r="B39" s="93"/>
      <c r="C39" s="66"/>
      <c r="D39" s="94"/>
      <c r="E39" s="95"/>
      <c r="F39" s="26">
        <v>0</v>
      </c>
      <c r="G39" s="69"/>
      <c r="H39" s="69"/>
      <c r="I39" s="69"/>
      <c r="J39" s="69"/>
      <c r="K39" s="69"/>
      <c r="L39" s="69"/>
      <c r="M39" s="69"/>
      <c r="N39" s="69"/>
      <c r="O39" s="72"/>
    </row>
    <row r="40" spans="1:15">
      <c r="A40" s="71" t="s">
        <v>21</v>
      </c>
      <c r="B40" s="93">
        <v>0</v>
      </c>
      <c r="C40" s="66">
        <v>0</v>
      </c>
      <c r="D40" s="94">
        <v>0</v>
      </c>
      <c r="E40" s="95">
        <v>0</v>
      </c>
      <c r="F40" s="26">
        <v>0</v>
      </c>
      <c r="G40" s="69"/>
      <c r="H40" s="69"/>
      <c r="I40" s="69"/>
      <c r="J40" s="69"/>
      <c r="K40" s="69"/>
      <c r="L40" s="69"/>
      <c r="M40" s="69"/>
      <c r="N40" s="69"/>
      <c r="O40" s="72"/>
    </row>
    <row r="41" spans="1:15" s="77" customFormat="1">
      <c r="A41" s="71"/>
      <c r="B41" s="34"/>
      <c r="C41" s="66"/>
      <c r="D41" s="94"/>
      <c r="E41" s="95"/>
      <c r="F41" s="26">
        <v>0</v>
      </c>
      <c r="O41" s="72"/>
    </row>
    <row r="42" spans="1:15" s="77" customFormat="1">
      <c r="A42" s="71" t="s">
        <v>4</v>
      </c>
      <c r="B42" s="34"/>
      <c r="C42" s="66">
        <v>0</v>
      </c>
      <c r="D42" s="94">
        <v>0</v>
      </c>
      <c r="E42" s="95">
        <v>0</v>
      </c>
      <c r="F42" s="26">
        <v>0</v>
      </c>
      <c r="O42" s="72"/>
    </row>
    <row r="43" spans="1:15" s="77" customFormat="1">
      <c r="A43" s="78"/>
      <c r="B43" s="34"/>
      <c r="C43" s="66"/>
      <c r="D43" s="94"/>
      <c r="E43" s="95"/>
      <c r="F43" s="26">
        <v>0</v>
      </c>
      <c r="G43" s="79"/>
      <c r="H43" s="79"/>
      <c r="I43" s="79"/>
      <c r="J43" s="79"/>
      <c r="K43" s="79"/>
      <c r="L43" s="79"/>
      <c r="M43" s="79"/>
      <c r="N43" s="79"/>
      <c r="O43" s="79"/>
    </row>
    <row r="44" spans="1:15" s="77" customFormat="1">
      <c r="A44" s="78" t="s">
        <v>51</v>
      </c>
      <c r="B44" s="93">
        <v>238077</v>
      </c>
      <c r="C44" s="66">
        <v>3851</v>
      </c>
      <c r="D44" s="98">
        <v>86</v>
      </c>
      <c r="E44" s="95">
        <v>3765</v>
      </c>
      <c r="F44" s="26">
        <v>241842</v>
      </c>
      <c r="G44" s="79"/>
      <c r="H44" s="79"/>
      <c r="I44" s="79"/>
      <c r="J44" s="79"/>
      <c r="K44" s="79"/>
      <c r="L44" s="79"/>
      <c r="M44" s="79"/>
      <c r="N44" s="79"/>
      <c r="O44" s="79"/>
    </row>
    <row r="45" spans="1:15" s="77" customFormat="1">
      <c r="B45" s="34"/>
      <c r="C45" s="34"/>
      <c r="D45" s="94"/>
      <c r="E45" s="95"/>
      <c r="F45" s="26">
        <v>0</v>
      </c>
      <c r="G45" s="79"/>
      <c r="H45" s="79"/>
      <c r="I45" s="79"/>
      <c r="J45" s="79"/>
      <c r="K45" s="79"/>
      <c r="L45" s="79"/>
      <c r="M45" s="79"/>
      <c r="N45" s="79"/>
      <c r="O45" s="79"/>
    </row>
    <row r="46" spans="1:15" s="77" customFormat="1">
      <c r="A46" s="77" t="s">
        <v>26</v>
      </c>
      <c r="B46" s="34">
        <v>1791856</v>
      </c>
      <c r="C46" s="34">
        <v>35072</v>
      </c>
      <c r="D46" s="94">
        <v>2509</v>
      </c>
      <c r="E46" s="95">
        <v>32563</v>
      </c>
      <c r="F46" s="26">
        <v>1824419</v>
      </c>
      <c r="G46" s="79"/>
      <c r="H46" s="79"/>
      <c r="I46" s="79"/>
      <c r="J46" s="79"/>
      <c r="K46" s="79"/>
      <c r="L46" s="79"/>
      <c r="M46" s="79"/>
      <c r="N46" s="79"/>
      <c r="O46" s="79"/>
    </row>
    <row r="47" spans="1:15" s="77" customFormat="1">
      <c r="A47" s="77" t="s">
        <v>44</v>
      </c>
      <c r="B47" s="96">
        <v>2009275</v>
      </c>
      <c r="C47" s="34">
        <v>13926</v>
      </c>
      <c r="D47" s="94">
        <v>750</v>
      </c>
      <c r="E47" s="95">
        <v>13176</v>
      </c>
      <c r="F47" s="26">
        <v>2022451</v>
      </c>
      <c r="G47" s="79"/>
      <c r="H47" s="79"/>
      <c r="I47" s="79"/>
      <c r="J47" s="79"/>
      <c r="K47" s="79"/>
      <c r="L47" s="79"/>
      <c r="M47" s="79"/>
      <c r="N47" s="79"/>
      <c r="O47" s="79"/>
    </row>
    <row r="48" spans="1:15" s="77" customFormat="1">
      <c r="A48" s="80" t="s">
        <v>3</v>
      </c>
      <c r="B48" s="34">
        <v>3801131</v>
      </c>
      <c r="C48" s="34">
        <v>48998</v>
      </c>
      <c r="D48" s="94">
        <v>3259</v>
      </c>
      <c r="E48" s="95">
        <v>45739</v>
      </c>
      <c r="F48" s="26">
        <v>3846870</v>
      </c>
      <c r="G48" s="79"/>
      <c r="H48" s="79"/>
      <c r="I48" s="79"/>
      <c r="J48" s="79"/>
      <c r="K48" s="79"/>
      <c r="L48" s="79"/>
      <c r="M48" s="79"/>
      <c r="N48" s="79"/>
      <c r="O48" s="79"/>
    </row>
    <row r="49" spans="1:15" ht="13.5" customHeight="1">
      <c r="A49" s="80"/>
      <c r="B49" s="34"/>
      <c r="C49" s="34"/>
      <c r="D49" s="94"/>
      <c r="E49" s="95"/>
      <c r="F49" s="26">
        <v>0</v>
      </c>
      <c r="G49" s="81"/>
      <c r="H49" s="81"/>
      <c r="I49" s="81"/>
      <c r="J49" s="81"/>
      <c r="K49" s="81"/>
      <c r="L49" s="81"/>
      <c r="M49" s="81"/>
      <c r="N49" s="81"/>
      <c r="O49" s="81"/>
    </row>
    <row r="50" spans="1:15" s="77" customFormat="1">
      <c r="A50" s="82" t="s">
        <v>33</v>
      </c>
      <c r="B50" s="34"/>
      <c r="C50" s="93"/>
      <c r="D50" s="94"/>
      <c r="E50" s="95"/>
      <c r="F50" s="26">
        <v>0</v>
      </c>
      <c r="O50" s="67"/>
    </row>
    <row r="51" spans="1:15">
      <c r="A51" s="83" t="s">
        <v>34</v>
      </c>
      <c r="B51" s="49">
        <v>10334</v>
      </c>
      <c r="C51" s="93">
        <v>56</v>
      </c>
      <c r="D51" s="94">
        <v>426</v>
      </c>
      <c r="E51" s="95">
        <v>-370</v>
      </c>
      <c r="F51" s="26">
        <v>9964</v>
      </c>
      <c r="G51" s="69"/>
      <c r="H51" s="69"/>
      <c r="I51" s="69"/>
      <c r="J51" s="69"/>
      <c r="K51" s="69"/>
      <c r="L51" s="69"/>
      <c r="M51" s="69"/>
      <c r="N51" s="69"/>
    </row>
    <row r="52" spans="1:15">
      <c r="A52" s="83" t="s">
        <v>35</v>
      </c>
      <c r="B52" s="49">
        <v>732</v>
      </c>
      <c r="C52" s="96">
        <v>0</v>
      </c>
      <c r="D52" s="94">
        <v>61</v>
      </c>
      <c r="E52" s="95">
        <v>-61</v>
      </c>
      <c r="F52" s="26">
        <v>671</v>
      </c>
    </row>
    <row r="53" spans="1:15">
      <c r="A53" s="107" t="s">
        <v>52</v>
      </c>
      <c r="B53" s="49">
        <v>12726</v>
      </c>
      <c r="C53" s="96">
        <v>1777</v>
      </c>
      <c r="D53" s="94"/>
      <c r="E53" s="95">
        <v>1777</v>
      </c>
      <c r="F53" s="26">
        <v>14503</v>
      </c>
      <c r="G53" s="69"/>
      <c r="H53" s="69"/>
      <c r="I53" s="69"/>
      <c r="J53" s="69"/>
      <c r="K53" s="69"/>
      <c r="L53" s="69"/>
      <c r="M53" s="69"/>
      <c r="N53" s="69"/>
    </row>
    <row r="54" spans="1:15">
      <c r="A54" s="107" t="s">
        <v>53</v>
      </c>
      <c r="B54" s="49">
        <v>82</v>
      </c>
      <c r="C54" s="96">
        <v>1</v>
      </c>
      <c r="D54" s="94">
        <v>4</v>
      </c>
      <c r="E54" s="95">
        <v>-3</v>
      </c>
      <c r="F54" s="26">
        <v>79</v>
      </c>
      <c r="G54" s="69"/>
      <c r="H54" s="69"/>
      <c r="I54" s="69"/>
      <c r="J54" s="69"/>
      <c r="K54" s="69"/>
      <c r="L54" s="69"/>
      <c r="M54" s="69"/>
      <c r="N54" s="69"/>
    </row>
    <row r="55" spans="1:15">
      <c r="A55" s="83" t="s">
        <v>3</v>
      </c>
      <c r="B55" s="49">
        <v>23966</v>
      </c>
      <c r="C55" s="96">
        <v>1834</v>
      </c>
      <c r="D55" s="94">
        <v>491</v>
      </c>
      <c r="E55" s="95">
        <v>1343</v>
      </c>
      <c r="F55" s="26">
        <v>25309</v>
      </c>
    </row>
    <row r="56" spans="1:15">
      <c r="F56" s="26">
        <v>0</v>
      </c>
    </row>
    <row r="57" spans="1:15">
      <c r="F57" s="26">
        <v>0</v>
      </c>
    </row>
    <row r="58" spans="1:15">
      <c r="F58" s="26">
        <v>0</v>
      </c>
    </row>
    <row r="59" spans="1:15">
      <c r="F59" s="26">
        <v>0</v>
      </c>
    </row>
    <row r="60" spans="1:15">
      <c r="F60" s="26">
        <v>0</v>
      </c>
    </row>
    <row r="61" spans="1:15">
      <c r="F61" s="26">
        <v>0</v>
      </c>
    </row>
    <row r="62" spans="1:15">
      <c r="F62" s="26">
        <v>0</v>
      </c>
    </row>
    <row r="63" spans="1:15">
      <c r="F63" s="26">
        <v>0</v>
      </c>
    </row>
    <row r="64" spans="1:15">
      <c r="F64" s="26">
        <v>0</v>
      </c>
    </row>
    <row r="65" spans="6:6">
      <c r="F65" s="26">
        <v>0</v>
      </c>
    </row>
  </sheetData>
  <phoneticPr fontId="2" type="noConversion"/>
  <printOptions horizontalCentered="1" gridLines="1"/>
  <pageMargins left="0.17" right="0.18" top="0.82" bottom="0.65" header="0.5" footer="0.16"/>
  <pageSetup orientation="portrait" r:id="rId1"/>
  <headerFooter alignWithMargins="0">
    <oddHeader>&amp;F</oddHeader>
    <oddFooter>Prepared by Barbara_W_Sterling &amp;D&amp;RPage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showZeros="0" zoomScaleNormal="100" workbookViewId="0">
      <pane xSplit="1" ySplit="2" topLeftCell="B32" activePane="bottomRight" state="frozen"/>
      <selection pane="topRight" activeCell="C1" sqref="C1"/>
      <selection pane="bottomLeft" activeCell="A3" sqref="A3"/>
      <selection pane="bottomRight" sqref="A1:XFD1048576"/>
    </sheetView>
  </sheetViews>
  <sheetFormatPr defaultRowHeight="12.75"/>
  <cols>
    <col min="1" max="1" width="30.28515625" style="43" bestFit="1" customWidth="1"/>
    <col min="2" max="2" width="12.85546875" style="43" customWidth="1"/>
    <col min="3" max="3" width="11.28515625" style="96" customWidth="1"/>
    <col min="4" max="4" width="11.28515625" style="97" customWidth="1"/>
    <col min="5" max="5" width="11.28515625" style="102" customWidth="1"/>
    <col min="6" max="6" width="11.28515625" style="3" customWidth="1"/>
    <col min="7" max="16384" width="9.140625" style="43"/>
  </cols>
  <sheetData>
    <row r="1" spans="1:6" s="44" customFormat="1">
      <c r="A1" s="2" t="s">
        <v>23</v>
      </c>
      <c r="B1" s="25" t="s">
        <v>29</v>
      </c>
      <c r="C1" s="84" t="s">
        <v>30</v>
      </c>
      <c r="D1" s="85" t="s">
        <v>31</v>
      </c>
      <c r="E1" s="86" t="s">
        <v>46</v>
      </c>
      <c r="F1" s="30" t="s">
        <v>29</v>
      </c>
    </row>
    <row r="2" spans="1:6" s="3" customFormat="1">
      <c r="A2" s="2"/>
      <c r="B2" s="36">
        <v>38532</v>
      </c>
      <c r="C2" s="87" t="s">
        <v>45</v>
      </c>
      <c r="D2" s="88" t="s">
        <v>45</v>
      </c>
      <c r="E2" s="89" t="s">
        <v>45</v>
      </c>
      <c r="F2" s="38">
        <v>38897</v>
      </c>
    </row>
    <row r="3" spans="1:6" s="3" customFormat="1">
      <c r="A3" s="2" t="s">
        <v>14</v>
      </c>
      <c r="B3" s="4"/>
      <c r="C3" s="90"/>
      <c r="D3" s="91"/>
      <c r="E3" s="92"/>
      <c r="F3" s="29"/>
    </row>
    <row r="4" spans="1:6">
      <c r="A4" s="63" t="s">
        <v>0</v>
      </c>
      <c r="B4" s="5"/>
      <c r="C4" s="93">
        <v>454</v>
      </c>
      <c r="D4" s="94">
        <v>6</v>
      </c>
      <c r="E4" s="95">
        <v>448</v>
      </c>
      <c r="F4" s="26"/>
    </row>
    <row r="5" spans="1:6">
      <c r="A5" s="63"/>
      <c r="B5" s="5"/>
      <c r="C5" s="93"/>
      <c r="D5" s="94"/>
      <c r="E5" s="95"/>
      <c r="F5" s="26"/>
    </row>
    <row r="6" spans="1:6">
      <c r="A6" s="63" t="s">
        <v>2</v>
      </c>
      <c r="B6" s="5"/>
      <c r="C6" s="93">
        <v>71</v>
      </c>
      <c r="D6" s="94">
        <v>0</v>
      </c>
      <c r="E6" s="95">
        <v>71</v>
      </c>
      <c r="F6" s="26"/>
    </row>
    <row r="7" spans="1:6">
      <c r="A7" s="63"/>
      <c r="B7" s="5"/>
      <c r="C7" s="93"/>
      <c r="D7" s="94"/>
      <c r="E7" s="95"/>
      <c r="F7" s="26"/>
    </row>
    <row r="8" spans="1:6">
      <c r="A8" s="63" t="s">
        <v>12</v>
      </c>
      <c r="B8" s="5"/>
      <c r="C8" s="93">
        <v>0</v>
      </c>
      <c r="D8" s="94">
        <v>0</v>
      </c>
      <c r="E8" s="95">
        <v>0</v>
      </c>
      <c r="F8" s="26">
        <v>0</v>
      </c>
    </row>
    <row r="9" spans="1:6">
      <c r="A9" s="1"/>
      <c r="B9" s="5"/>
      <c r="C9" s="93"/>
      <c r="D9" s="94"/>
      <c r="E9" s="95"/>
      <c r="F9" s="26">
        <v>0</v>
      </c>
    </row>
    <row r="10" spans="1:6">
      <c r="A10" s="1" t="s">
        <v>49</v>
      </c>
      <c r="B10" s="5">
        <v>46469</v>
      </c>
      <c r="C10" s="93">
        <v>525</v>
      </c>
      <c r="D10" s="94">
        <v>6</v>
      </c>
      <c r="E10" s="95">
        <v>519</v>
      </c>
      <c r="F10" s="26">
        <v>46988</v>
      </c>
    </row>
    <row r="11" spans="1:6">
      <c r="A11" s="1"/>
      <c r="B11" s="5"/>
      <c r="C11" s="93"/>
      <c r="D11" s="94"/>
      <c r="E11" s="95">
        <v>0</v>
      </c>
      <c r="F11" s="26">
        <v>0</v>
      </c>
    </row>
    <row r="12" spans="1:6">
      <c r="A12" s="2" t="s">
        <v>1</v>
      </c>
      <c r="B12" s="5"/>
      <c r="C12" s="93"/>
      <c r="D12" s="94"/>
      <c r="E12" s="95">
        <v>0</v>
      </c>
      <c r="F12" s="26">
        <v>0</v>
      </c>
    </row>
    <row r="13" spans="1:6">
      <c r="A13" s="63" t="s">
        <v>27</v>
      </c>
      <c r="B13" s="5"/>
      <c r="C13" s="93">
        <v>0</v>
      </c>
      <c r="D13" s="94">
        <v>0</v>
      </c>
      <c r="E13" s="95">
        <v>0</v>
      </c>
      <c r="F13" s="26">
        <v>0</v>
      </c>
    </row>
    <row r="14" spans="1:6">
      <c r="A14" s="63"/>
      <c r="B14" s="5"/>
      <c r="C14" s="93"/>
      <c r="D14" s="94"/>
      <c r="E14" s="95">
        <v>0</v>
      </c>
      <c r="F14" s="26">
        <v>0</v>
      </c>
    </row>
    <row r="15" spans="1:6">
      <c r="A15" s="63" t="s">
        <v>28</v>
      </c>
      <c r="B15" s="5"/>
      <c r="C15" s="93">
        <v>0</v>
      </c>
      <c r="D15" s="94">
        <v>0</v>
      </c>
      <c r="E15" s="95">
        <v>0</v>
      </c>
      <c r="F15" s="26">
        <v>0</v>
      </c>
    </row>
    <row r="16" spans="1:6">
      <c r="A16" s="63"/>
      <c r="B16" s="3"/>
      <c r="E16" s="95">
        <v>0</v>
      </c>
      <c r="F16" s="26">
        <v>0</v>
      </c>
    </row>
    <row r="17" spans="1:6">
      <c r="A17" s="64" t="s">
        <v>47</v>
      </c>
      <c r="B17" s="11"/>
      <c r="C17" s="66"/>
      <c r="D17" s="94"/>
      <c r="E17" s="95">
        <v>0</v>
      </c>
      <c r="F17" s="26">
        <v>0</v>
      </c>
    </row>
    <row r="18" spans="1:6">
      <c r="A18" s="64"/>
      <c r="B18" s="11"/>
      <c r="C18" s="66"/>
      <c r="D18" s="98"/>
      <c r="E18" s="95">
        <v>0</v>
      </c>
      <c r="F18" s="26">
        <v>0</v>
      </c>
    </row>
    <row r="19" spans="1:6">
      <c r="A19" s="64" t="s">
        <v>48</v>
      </c>
      <c r="B19" s="11"/>
      <c r="C19" s="66"/>
      <c r="D19" s="94"/>
      <c r="E19" s="95">
        <v>0</v>
      </c>
      <c r="F19" s="26">
        <v>0</v>
      </c>
    </row>
    <row r="20" spans="1:6">
      <c r="A20" s="64"/>
      <c r="B20" s="11"/>
      <c r="C20" s="66"/>
      <c r="D20" s="98"/>
      <c r="E20" s="95">
        <v>0</v>
      </c>
      <c r="F20" s="26">
        <v>0</v>
      </c>
    </row>
    <row r="21" spans="1:6">
      <c r="A21" s="1" t="s">
        <v>50</v>
      </c>
      <c r="B21" s="11"/>
      <c r="C21" s="66">
        <v>0</v>
      </c>
      <c r="D21" s="94">
        <v>0</v>
      </c>
      <c r="E21" s="95">
        <v>0</v>
      </c>
      <c r="F21" s="26">
        <v>0</v>
      </c>
    </row>
    <row r="22" spans="1:6">
      <c r="A22" s="1"/>
      <c r="B22" s="11"/>
      <c r="C22" s="66"/>
      <c r="D22" s="98"/>
      <c r="E22" s="95">
        <v>0</v>
      </c>
      <c r="F22" s="26">
        <v>0</v>
      </c>
    </row>
    <row r="23" spans="1:6">
      <c r="A23" s="2" t="s">
        <v>22</v>
      </c>
      <c r="B23" s="5"/>
      <c r="C23" s="66"/>
      <c r="D23" s="98"/>
      <c r="E23" s="95">
        <v>0</v>
      </c>
      <c r="F23" s="26">
        <v>0</v>
      </c>
    </row>
    <row r="24" spans="1:6" s="3" customFormat="1">
      <c r="A24" s="63" t="s">
        <v>19</v>
      </c>
      <c r="B24" s="5"/>
      <c r="C24" s="66">
        <v>0</v>
      </c>
      <c r="D24" s="94">
        <v>0</v>
      </c>
      <c r="E24" s="95">
        <v>0</v>
      </c>
      <c r="F24" s="26">
        <v>0</v>
      </c>
    </row>
    <row r="25" spans="1:6" s="3" customFormat="1">
      <c r="A25" s="63"/>
      <c r="B25" s="5"/>
      <c r="C25" s="66"/>
      <c r="D25" s="94"/>
      <c r="E25" s="95">
        <v>0</v>
      </c>
      <c r="F25" s="26">
        <v>0</v>
      </c>
    </row>
    <row r="26" spans="1:6" s="3" customFormat="1">
      <c r="A26" s="63" t="s">
        <v>18</v>
      </c>
      <c r="B26" s="5"/>
      <c r="C26" s="66">
        <v>0</v>
      </c>
      <c r="D26" s="94">
        <v>0</v>
      </c>
      <c r="E26" s="95">
        <v>0</v>
      </c>
      <c r="F26" s="26">
        <v>0</v>
      </c>
    </row>
    <row r="27" spans="1:6" s="3" customFormat="1">
      <c r="A27" s="63"/>
      <c r="B27" s="5"/>
      <c r="C27" s="66"/>
      <c r="D27" s="94"/>
      <c r="E27" s="95">
        <v>0</v>
      </c>
      <c r="F27" s="26">
        <v>0</v>
      </c>
    </row>
    <row r="28" spans="1:6">
      <c r="A28" s="63" t="s">
        <v>17</v>
      </c>
      <c r="B28" s="5"/>
      <c r="C28" s="66">
        <v>0</v>
      </c>
      <c r="D28" s="94">
        <v>0</v>
      </c>
      <c r="E28" s="95">
        <v>0</v>
      </c>
      <c r="F28" s="26">
        <v>0</v>
      </c>
    </row>
    <row r="29" spans="1:6">
      <c r="A29" s="63"/>
      <c r="B29" s="5"/>
      <c r="C29" s="66"/>
      <c r="D29" s="94"/>
      <c r="E29" s="95">
        <v>0</v>
      </c>
      <c r="F29" s="26">
        <v>0</v>
      </c>
    </row>
    <row r="30" spans="1:6">
      <c r="A30" s="63" t="s">
        <v>15</v>
      </c>
      <c r="B30" s="5"/>
      <c r="C30" s="66">
        <v>0</v>
      </c>
      <c r="D30" s="94">
        <v>0</v>
      </c>
      <c r="E30" s="95">
        <v>0</v>
      </c>
      <c r="F30" s="26">
        <v>0</v>
      </c>
    </row>
    <row r="31" spans="1:6">
      <c r="A31" s="63"/>
      <c r="B31" s="5"/>
      <c r="C31" s="66"/>
      <c r="D31" s="94"/>
      <c r="E31" s="95">
        <v>0</v>
      </c>
      <c r="F31" s="26">
        <v>0</v>
      </c>
    </row>
    <row r="32" spans="1:6">
      <c r="A32" s="63" t="s">
        <v>16</v>
      </c>
      <c r="B32" s="5"/>
      <c r="C32" s="66">
        <v>0</v>
      </c>
      <c r="D32" s="94">
        <v>0</v>
      </c>
      <c r="E32" s="95">
        <v>0</v>
      </c>
      <c r="F32" s="26">
        <v>0</v>
      </c>
    </row>
    <row r="33" spans="1:6">
      <c r="A33" s="63"/>
      <c r="B33" s="5"/>
      <c r="C33" s="66"/>
      <c r="D33" s="94"/>
      <c r="E33" s="95">
        <v>0</v>
      </c>
      <c r="F33" s="26">
        <v>0</v>
      </c>
    </row>
    <row r="34" spans="1:6">
      <c r="A34" s="63" t="s">
        <v>6</v>
      </c>
      <c r="B34" s="5"/>
      <c r="C34" s="66">
        <v>0</v>
      </c>
      <c r="D34" s="94">
        <v>0</v>
      </c>
      <c r="E34" s="95">
        <v>0</v>
      </c>
      <c r="F34" s="26">
        <v>0</v>
      </c>
    </row>
    <row r="35" spans="1:6">
      <c r="A35" s="63"/>
      <c r="B35" s="5"/>
      <c r="C35" s="66"/>
      <c r="D35" s="94"/>
      <c r="E35" s="95">
        <v>0</v>
      </c>
      <c r="F35" s="26">
        <v>0</v>
      </c>
    </row>
    <row r="36" spans="1:6">
      <c r="A36" s="63" t="s">
        <v>7</v>
      </c>
      <c r="B36" s="5"/>
      <c r="C36" s="66">
        <v>0</v>
      </c>
      <c r="D36" s="94">
        <v>0</v>
      </c>
      <c r="E36" s="95">
        <v>0</v>
      </c>
      <c r="F36" s="26">
        <v>0</v>
      </c>
    </row>
    <row r="37" spans="1:6">
      <c r="A37" s="63"/>
      <c r="B37" s="5"/>
      <c r="C37" s="66"/>
      <c r="D37" s="94"/>
      <c r="E37" s="95">
        <v>0</v>
      </c>
      <c r="F37" s="26">
        <v>0</v>
      </c>
    </row>
    <row r="38" spans="1:6">
      <c r="A38" s="63" t="s">
        <v>20</v>
      </c>
      <c r="B38" s="5"/>
      <c r="C38" s="66">
        <v>0</v>
      </c>
      <c r="D38" s="104">
        <v>0</v>
      </c>
      <c r="E38" s="95">
        <v>0</v>
      </c>
      <c r="F38" s="26">
        <v>0</v>
      </c>
    </row>
    <row r="39" spans="1:6">
      <c r="A39" s="63"/>
      <c r="B39" s="5"/>
      <c r="C39" s="66"/>
      <c r="D39" s="94"/>
      <c r="E39" s="95">
        <v>0</v>
      </c>
      <c r="F39" s="26">
        <v>0</v>
      </c>
    </row>
    <row r="40" spans="1:6">
      <c r="A40" s="63" t="s">
        <v>21</v>
      </c>
      <c r="B40" s="5"/>
      <c r="C40" s="66">
        <v>0</v>
      </c>
      <c r="D40" s="94">
        <v>0</v>
      </c>
      <c r="E40" s="95">
        <v>0</v>
      </c>
      <c r="F40" s="26">
        <v>0</v>
      </c>
    </row>
    <row r="41" spans="1:6">
      <c r="A41" s="63"/>
      <c r="B41" s="14"/>
      <c r="C41" s="66"/>
      <c r="D41" s="94"/>
      <c r="E41" s="95">
        <v>0</v>
      </c>
      <c r="F41" s="26">
        <v>0</v>
      </c>
    </row>
    <row r="42" spans="1:6">
      <c r="A42" s="63" t="s">
        <v>4</v>
      </c>
      <c r="B42" s="14"/>
      <c r="C42" s="66">
        <v>0</v>
      </c>
      <c r="D42" s="94">
        <v>0</v>
      </c>
      <c r="E42" s="95">
        <v>0</v>
      </c>
      <c r="F42" s="26">
        <v>0</v>
      </c>
    </row>
    <row r="43" spans="1:6">
      <c r="A43" s="6"/>
      <c r="B43" s="14"/>
      <c r="C43" s="66"/>
      <c r="D43" s="94"/>
      <c r="E43" s="95">
        <v>0</v>
      </c>
      <c r="F43" s="26">
        <v>0</v>
      </c>
    </row>
    <row r="44" spans="1:6">
      <c r="A44" s="6" t="s">
        <v>51</v>
      </c>
      <c r="B44" s="12"/>
      <c r="C44" s="66">
        <v>0</v>
      </c>
      <c r="D44" s="98">
        <v>0</v>
      </c>
      <c r="E44" s="95">
        <v>0</v>
      </c>
      <c r="F44" s="26">
        <v>0</v>
      </c>
    </row>
    <row r="45" spans="1:6">
      <c r="A45" s="7"/>
      <c r="B45" s="15"/>
      <c r="C45" s="34"/>
      <c r="D45" s="94"/>
      <c r="E45" s="95">
        <v>0</v>
      </c>
      <c r="F45" s="26">
        <v>0</v>
      </c>
    </row>
    <row r="46" spans="1:6">
      <c r="A46" s="77" t="s">
        <v>26</v>
      </c>
      <c r="B46" s="15">
        <v>46469</v>
      </c>
      <c r="C46" s="34">
        <v>525</v>
      </c>
      <c r="D46" s="94">
        <v>6</v>
      </c>
      <c r="E46" s="95">
        <v>519</v>
      </c>
      <c r="F46" s="26">
        <v>46988</v>
      </c>
    </row>
    <row r="47" spans="1:6">
      <c r="A47" s="77" t="s">
        <v>44</v>
      </c>
      <c r="B47" s="15"/>
      <c r="C47" s="34">
        <v>0</v>
      </c>
      <c r="D47" s="94">
        <v>0</v>
      </c>
      <c r="E47" s="95">
        <v>0</v>
      </c>
      <c r="F47" s="26">
        <v>0</v>
      </c>
    </row>
    <row r="48" spans="1:6">
      <c r="A48" s="80" t="s">
        <v>3</v>
      </c>
      <c r="B48" s="15">
        <v>46469</v>
      </c>
      <c r="C48" s="34">
        <v>525</v>
      </c>
      <c r="D48" s="94">
        <v>6</v>
      </c>
      <c r="E48" s="95">
        <v>519</v>
      </c>
      <c r="F48" s="26">
        <v>46988</v>
      </c>
    </row>
    <row r="49" spans="1:6">
      <c r="A49" s="8"/>
      <c r="B49" s="15"/>
      <c r="C49" s="34"/>
      <c r="D49" s="94"/>
      <c r="E49" s="95">
        <v>0</v>
      </c>
      <c r="F49" s="26">
        <v>0</v>
      </c>
    </row>
    <row r="50" spans="1:6">
      <c r="A50" s="46" t="s">
        <v>33</v>
      </c>
      <c r="B50" s="45"/>
      <c r="C50" s="93"/>
      <c r="D50" s="94"/>
      <c r="E50" s="95">
        <v>0</v>
      </c>
      <c r="F50" s="26">
        <v>0</v>
      </c>
    </row>
    <row r="51" spans="1:6">
      <c r="A51" s="83" t="s">
        <v>34</v>
      </c>
      <c r="B51" s="47">
        <v>255</v>
      </c>
      <c r="C51" s="93">
        <v>1</v>
      </c>
      <c r="D51" s="94">
        <v>53</v>
      </c>
      <c r="E51" s="95">
        <v>-52</v>
      </c>
      <c r="F51" s="26">
        <v>203</v>
      </c>
    </row>
    <row r="52" spans="1:6">
      <c r="A52" s="83" t="s">
        <v>35</v>
      </c>
      <c r="B52" s="47">
        <v>8</v>
      </c>
      <c r="C52" s="96">
        <v>0</v>
      </c>
      <c r="D52" s="94">
        <v>0</v>
      </c>
      <c r="E52" s="95">
        <v>0</v>
      </c>
      <c r="F52" s="26">
        <v>8</v>
      </c>
    </row>
    <row r="53" spans="1:6">
      <c r="A53" s="107" t="s">
        <v>52</v>
      </c>
      <c r="B53" s="47">
        <v>1150</v>
      </c>
      <c r="C53" s="96">
        <v>-198</v>
      </c>
      <c r="D53" s="94"/>
      <c r="E53" s="95">
        <v>-198</v>
      </c>
      <c r="F53" s="26">
        <v>952</v>
      </c>
    </row>
    <row r="54" spans="1:6">
      <c r="A54" s="107" t="s">
        <v>53</v>
      </c>
      <c r="B54" s="47">
        <v>0</v>
      </c>
      <c r="C54" s="96">
        <v>0</v>
      </c>
      <c r="D54" s="94">
        <v>1</v>
      </c>
      <c r="E54" s="95">
        <v>-1</v>
      </c>
      <c r="F54" s="26">
        <v>-1</v>
      </c>
    </row>
    <row r="55" spans="1:6">
      <c r="A55" s="47" t="s">
        <v>3</v>
      </c>
      <c r="B55" s="47">
        <v>1413</v>
      </c>
      <c r="C55" s="96">
        <v>-197</v>
      </c>
      <c r="D55" s="94">
        <v>54</v>
      </c>
      <c r="E55" s="95">
        <v>-251</v>
      </c>
      <c r="F55" s="26">
        <v>1162</v>
      </c>
    </row>
    <row r="56" spans="1:6">
      <c r="F56" s="26">
        <v>0</v>
      </c>
    </row>
    <row r="57" spans="1:6">
      <c r="F57" s="26">
        <v>0</v>
      </c>
    </row>
    <row r="58" spans="1:6">
      <c r="F58" s="26">
        <v>0</v>
      </c>
    </row>
    <row r="59" spans="1:6">
      <c r="F59" s="26">
        <v>0</v>
      </c>
    </row>
    <row r="60" spans="1:6">
      <c r="F60" s="26">
        <v>0</v>
      </c>
    </row>
    <row r="61" spans="1:6" s="7" customFormat="1">
      <c r="C61" s="96"/>
      <c r="D61" s="97"/>
      <c r="E61" s="102"/>
      <c r="F61" s="26">
        <v>0</v>
      </c>
    </row>
    <row r="62" spans="1:6" s="7" customFormat="1">
      <c r="C62" s="96"/>
      <c r="D62" s="97"/>
      <c r="E62" s="102"/>
      <c r="F62" s="26">
        <v>0</v>
      </c>
    </row>
    <row r="63" spans="1:6" s="7" customFormat="1">
      <c r="C63" s="96"/>
      <c r="D63" s="97"/>
      <c r="E63" s="102"/>
      <c r="F63" s="26">
        <v>0</v>
      </c>
    </row>
    <row r="64" spans="1:6" s="7" customFormat="1">
      <c r="C64" s="96"/>
      <c r="D64" s="97"/>
      <c r="E64" s="102"/>
      <c r="F64" s="26">
        <v>0</v>
      </c>
    </row>
    <row r="65" spans="3:6" s="7" customFormat="1">
      <c r="C65" s="96"/>
      <c r="D65" s="97"/>
      <c r="E65" s="102"/>
      <c r="F65" s="26">
        <v>0</v>
      </c>
    </row>
    <row r="66" spans="3:6" s="7" customFormat="1">
      <c r="C66" s="96"/>
      <c r="D66" s="97"/>
      <c r="E66" s="102"/>
      <c r="F66" s="3"/>
    </row>
    <row r="67" spans="3:6" s="7" customFormat="1">
      <c r="C67" s="96"/>
      <c r="D67" s="97"/>
      <c r="E67" s="102"/>
      <c r="F67" s="3"/>
    </row>
    <row r="68" spans="3:6" s="7" customFormat="1">
      <c r="C68" s="96"/>
      <c r="D68" s="97"/>
      <c r="E68" s="102"/>
      <c r="F68" s="3"/>
    </row>
    <row r="69" spans="3:6" s="7" customFormat="1">
      <c r="C69" s="96"/>
      <c r="D69" s="97"/>
      <c r="E69" s="102"/>
      <c r="F69" s="3"/>
    </row>
    <row r="70" spans="3:6" s="7" customFormat="1">
      <c r="C70" s="96"/>
      <c r="D70" s="97"/>
      <c r="E70" s="102"/>
      <c r="F70" s="3"/>
    </row>
    <row r="71" spans="3:6" s="7" customFormat="1">
      <c r="C71" s="96"/>
      <c r="D71" s="97"/>
      <c r="E71" s="102"/>
      <c r="F71" s="3"/>
    </row>
    <row r="72" spans="3:6" s="3" customFormat="1">
      <c r="C72" s="96"/>
      <c r="D72" s="97"/>
      <c r="E72" s="102"/>
    </row>
    <row r="73" spans="3:6" s="7" customFormat="1">
      <c r="C73" s="96"/>
      <c r="D73" s="97"/>
      <c r="E73" s="102"/>
      <c r="F73" s="3"/>
    </row>
  </sheetData>
  <phoneticPr fontId="2" type="noConversion"/>
  <printOptions horizontalCentered="1" gridLines="1"/>
  <pageMargins left="0.42" right="0.46" top="0.61" bottom="0.81" header="0.28999999999999998" footer="0.5"/>
  <pageSetup orientation="portrait" horizontalDpi="4294967292" verticalDpi="4294967292" r:id="rId1"/>
  <headerFooter alignWithMargins="0">
    <oddHeader>&amp;F</oddHeader>
    <oddFooter>Prepared by Barbara_W_Sterling &amp;D&amp;RPage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showZeros="0" zoomScaleNormal="100" workbookViewId="0">
      <pane xSplit="1" ySplit="2" topLeftCell="B43" activePane="bottomRight" state="frozen"/>
      <selection pane="topRight" activeCell="C1" sqref="C1"/>
      <selection pane="bottomLeft" activeCell="A3" sqref="A3"/>
      <selection pane="bottomRight" sqref="A1:XFD1048576"/>
    </sheetView>
  </sheetViews>
  <sheetFormatPr defaultColWidth="10.85546875" defaultRowHeight="12.75"/>
  <cols>
    <col min="1" max="1" width="30.28515625" style="3" bestFit="1" customWidth="1"/>
    <col min="2" max="2" width="11.28515625" style="3" customWidth="1"/>
    <col min="3" max="3" width="11.28515625" style="96" customWidth="1"/>
    <col min="4" max="4" width="11.28515625" style="97" customWidth="1"/>
    <col min="5" max="5" width="11.28515625" style="102" customWidth="1"/>
    <col min="6" max="6" width="11.28515625" style="3" customWidth="1"/>
    <col min="7" max="16384" width="10.85546875" style="42"/>
  </cols>
  <sheetData>
    <row r="1" spans="1:6">
      <c r="A1" s="2" t="s">
        <v>10</v>
      </c>
      <c r="B1" s="25" t="s">
        <v>29</v>
      </c>
      <c r="C1" s="84" t="s">
        <v>30</v>
      </c>
      <c r="D1" s="85" t="s">
        <v>31</v>
      </c>
      <c r="E1" s="86" t="s">
        <v>46</v>
      </c>
      <c r="F1" s="30" t="s">
        <v>29</v>
      </c>
    </row>
    <row r="2" spans="1:6" s="17" customFormat="1">
      <c r="A2" s="2"/>
      <c r="B2" s="36">
        <v>38532</v>
      </c>
      <c r="C2" s="87" t="s">
        <v>45</v>
      </c>
      <c r="D2" s="88" t="s">
        <v>45</v>
      </c>
      <c r="E2" s="89" t="s">
        <v>45</v>
      </c>
      <c r="F2" s="38">
        <v>38897</v>
      </c>
    </row>
    <row r="3" spans="1:6" s="16" customFormat="1">
      <c r="A3" s="2" t="s">
        <v>14</v>
      </c>
      <c r="B3" s="4"/>
      <c r="C3" s="90"/>
      <c r="D3" s="91"/>
      <c r="E3" s="92"/>
      <c r="F3" s="29"/>
    </row>
    <row r="4" spans="1:6">
      <c r="A4" s="63" t="s">
        <v>0</v>
      </c>
      <c r="B4" s="5"/>
      <c r="C4" s="93">
        <v>366</v>
      </c>
      <c r="D4" s="94">
        <v>1653</v>
      </c>
      <c r="E4" s="95">
        <v>-1287</v>
      </c>
      <c r="F4" s="26"/>
    </row>
    <row r="5" spans="1:6">
      <c r="A5" s="63"/>
      <c r="B5" s="5"/>
      <c r="C5" s="93"/>
      <c r="D5" s="94"/>
      <c r="E5" s="95"/>
      <c r="F5" s="26"/>
    </row>
    <row r="6" spans="1:6">
      <c r="A6" s="63" t="s">
        <v>2</v>
      </c>
      <c r="B6" s="5"/>
      <c r="C6" s="93">
        <v>101</v>
      </c>
      <c r="D6" s="94">
        <v>4514</v>
      </c>
      <c r="E6" s="95">
        <v>-4413</v>
      </c>
      <c r="F6" s="26"/>
    </row>
    <row r="7" spans="1:6">
      <c r="A7" s="63"/>
      <c r="B7" s="5"/>
      <c r="C7" s="93"/>
      <c r="D7" s="94"/>
      <c r="E7" s="95"/>
      <c r="F7" s="26"/>
    </row>
    <row r="8" spans="1:6">
      <c r="A8" s="63" t="s">
        <v>12</v>
      </c>
      <c r="B8" s="5"/>
      <c r="C8" s="93">
        <v>0</v>
      </c>
      <c r="D8" s="94">
        <v>0</v>
      </c>
      <c r="E8" s="95">
        <v>0</v>
      </c>
      <c r="F8" s="26">
        <v>0</v>
      </c>
    </row>
    <row r="9" spans="1:6">
      <c r="A9" s="1"/>
      <c r="B9" s="5"/>
      <c r="C9" s="93"/>
      <c r="D9" s="94"/>
      <c r="E9" s="95"/>
      <c r="F9" s="26">
        <v>0</v>
      </c>
    </row>
    <row r="10" spans="1:6">
      <c r="A10" s="1" t="s">
        <v>49</v>
      </c>
      <c r="B10" s="5">
        <v>226948</v>
      </c>
      <c r="C10" s="93">
        <v>467</v>
      </c>
      <c r="D10" s="94">
        <v>6167</v>
      </c>
      <c r="E10" s="95">
        <v>-5700</v>
      </c>
      <c r="F10" s="26">
        <v>221248</v>
      </c>
    </row>
    <row r="11" spans="1:6">
      <c r="A11" s="1"/>
      <c r="B11" s="5"/>
      <c r="C11" s="93"/>
      <c r="D11" s="94"/>
      <c r="E11" s="95">
        <v>0</v>
      </c>
      <c r="F11" s="26">
        <v>0</v>
      </c>
    </row>
    <row r="12" spans="1:6">
      <c r="A12" s="2" t="s">
        <v>1</v>
      </c>
      <c r="B12" s="5"/>
      <c r="C12" s="93"/>
      <c r="D12" s="94"/>
      <c r="E12" s="95">
        <v>0</v>
      </c>
      <c r="F12" s="26">
        <v>0</v>
      </c>
    </row>
    <row r="13" spans="1:6">
      <c r="A13" s="63" t="s">
        <v>27</v>
      </c>
      <c r="B13" s="5">
        <v>1023</v>
      </c>
      <c r="C13" s="93">
        <v>0</v>
      </c>
      <c r="D13" s="94">
        <v>0</v>
      </c>
      <c r="E13" s="95">
        <v>0</v>
      </c>
      <c r="F13" s="26">
        <v>1023</v>
      </c>
    </row>
    <row r="14" spans="1:6">
      <c r="A14" s="63"/>
      <c r="B14" s="5"/>
      <c r="C14" s="93"/>
      <c r="D14" s="94"/>
      <c r="E14" s="95">
        <v>0</v>
      </c>
      <c r="F14" s="26">
        <v>0</v>
      </c>
    </row>
    <row r="15" spans="1:6">
      <c r="A15" s="63" t="s">
        <v>28</v>
      </c>
      <c r="B15" s="5">
        <v>11938</v>
      </c>
      <c r="C15" s="93">
        <v>0</v>
      </c>
      <c r="D15" s="94">
        <v>0</v>
      </c>
      <c r="E15" s="95">
        <v>0</v>
      </c>
      <c r="F15" s="26">
        <v>11938</v>
      </c>
    </row>
    <row r="16" spans="1:6">
      <c r="A16" s="63"/>
      <c r="E16" s="95">
        <v>0</v>
      </c>
      <c r="F16" s="26">
        <v>0</v>
      </c>
    </row>
    <row r="17" spans="1:6">
      <c r="A17" s="64" t="s">
        <v>47</v>
      </c>
      <c r="B17" s="11">
        <v>24</v>
      </c>
      <c r="C17" s="66"/>
      <c r="D17" s="94"/>
      <c r="E17" s="95">
        <v>0</v>
      </c>
      <c r="F17" s="26">
        <v>24</v>
      </c>
    </row>
    <row r="18" spans="1:6">
      <c r="A18" s="64"/>
      <c r="B18" s="11"/>
      <c r="C18" s="66"/>
      <c r="D18" s="98"/>
      <c r="E18" s="95">
        <v>0</v>
      </c>
      <c r="F18" s="26">
        <v>0</v>
      </c>
    </row>
    <row r="19" spans="1:6">
      <c r="A19" s="64" t="s">
        <v>48</v>
      </c>
      <c r="B19" s="11">
        <v>74</v>
      </c>
      <c r="C19" s="66"/>
      <c r="D19" s="94"/>
      <c r="E19" s="95">
        <v>0</v>
      </c>
      <c r="F19" s="26">
        <v>74</v>
      </c>
    </row>
    <row r="20" spans="1:6">
      <c r="A20" s="64"/>
      <c r="B20" s="11"/>
      <c r="C20" s="66"/>
      <c r="D20" s="98"/>
      <c r="E20" s="95">
        <v>0</v>
      </c>
      <c r="F20" s="26">
        <v>0</v>
      </c>
    </row>
    <row r="21" spans="1:6">
      <c r="A21" s="1" t="s">
        <v>50</v>
      </c>
      <c r="B21" s="11">
        <v>13059</v>
      </c>
      <c r="C21" s="66">
        <v>0</v>
      </c>
      <c r="D21" s="94">
        <v>0</v>
      </c>
      <c r="E21" s="95">
        <v>0</v>
      </c>
      <c r="F21" s="26">
        <v>13059</v>
      </c>
    </row>
    <row r="22" spans="1:6">
      <c r="A22" s="1"/>
      <c r="B22" s="11"/>
      <c r="C22" s="66"/>
      <c r="D22" s="98"/>
      <c r="E22" s="95">
        <v>0</v>
      </c>
      <c r="F22" s="26">
        <v>0</v>
      </c>
    </row>
    <row r="23" spans="1:6">
      <c r="A23" s="2" t="s">
        <v>22</v>
      </c>
      <c r="B23" s="5"/>
      <c r="C23" s="66"/>
      <c r="D23" s="98"/>
      <c r="E23" s="95">
        <v>0</v>
      </c>
      <c r="F23" s="26">
        <v>0</v>
      </c>
    </row>
    <row r="24" spans="1:6" s="16" customFormat="1">
      <c r="A24" s="63" t="s">
        <v>19</v>
      </c>
      <c r="B24" s="42">
        <v>82</v>
      </c>
      <c r="C24" s="66">
        <v>0</v>
      </c>
      <c r="D24" s="94">
        <v>0</v>
      </c>
      <c r="E24" s="95">
        <v>0</v>
      </c>
      <c r="F24" s="26">
        <v>82</v>
      </c>
    </row>
    <row r="25" spans="1:6" s="16" customFormat="1">
      <c r="A25" s="63"/>
      <c r="B25" s="5"/>
      <c r="C25" s="66"/>
      <c r="D25" s="94"/>
      <c r="E25" s="95">
        <v>0</v>
      </c>
      <c r="F25" s="26">
        <v>0</v>
      </c>
    </row>
    <row r="26" spans="1:6" s="16" customFormat="1">
      <c r="A26" s="63" t="s">
        <v>18</v>
      </c>
      <c r="B26" s="5">
        <v>595</v>
      </c>
      <c r="C26" s="66">
        <v>0</v>
      </c>
      <c r="D26" s="94">
        <v>0</v>
      </c>
      <c r="E26" s="95">
        <v>0</v>
      </c>
      <c r="F26" s="26">
        <v>595</v>
      </c>
    </row>
    <row r="27" spans="1:6" s="16" customFormat="1">
      <c r="A27" s="63"/>
      <c r="B27" s="5"/>
      <c r="C27" s="66"/>
      <c r="D27" s="94"/>
      <c r="E27" s="95">
        <v>0</v>
      </c>
      <c r="F27" s="26">
        <v>0</v>
      </c>
    </row>
    <row r="28" spans="1:6">
      <c r="A28" s="63" t="s">
        <v>17</v>
      </c>
      <c r="B28" s="5">
        <v>4521</v>
      </c>
      <c r="C28" s="66">
        <v>0</v>
      </c>
      <c r="D28" s="94">
        <v>0</v>
      </c>
      <c r="E28" s="95">
        <v>0</v>
      </c>
      <c r="F28" s="26">
        <v>4521</v>
      </c>
    </row>
    <row r="29" spans="1:6">
      <c r="A29" s="63"/>
      <c r="B29" s="5"/>
      <c r="C29" s="66"/>
      <c r="D29" s="94"/>
      <c r="E29" s="95">
        <v>0</v>
      </c>
      <c r="F29" s="26">
        <v>0</v>
      </c>
    </row>
    <row r="30" spans="1:6">
      <c r="A30" s="63" t="s">
        <v>15</v>
      </c>
      <c r="B30" s="5">
        <v>72</v>
      </c>
      <c r="C30" s="66">
        <v>0</v>
      </c>
      <c r="D30" s="94">
        <v>0</v>
      </c>
      <c r="E30" s="95">
        <v>0</v>
      </c>
      <c r="F30" s="26">
        <v>72</v>
      </c>
    </row>
    <row r="31" spans="1:6">
      <c r="A31" s="63"/>
      <c r="B31" s="5"/>
      <c r="C31" s="66"/>
      <c r="D31" s="94"/>
      <c r="E31" s="95">
        <v>0</v>
      </c>
      <c r="F31" s="26">
        <v>0</v>
      </c>
    </row>
    <row r="32" spans="1:6">
      <c r="A32" s="63" t="s">
        <v>16</v>
      </c>
      <c r="B32" s="5">
        <v>103</v>
      </c>
      <c r="C32" s="66">
        <v>0</v>
      </c>
      <c r="D32" s="94">
        <v>0</v>
      </c>
      <c r="E32" s="95">
        <v>0</v>
      </c>
      <c r="F32" s="26">
        <v>103</v>
      </c>
    </row>
    <row r="33" spans="1:6">
      <c r="A33" s="63"/>
      <c r="B33" s="5"/>
      <c r="C33" s="66"/>
      <c r="D33" s="94"/>
      <c r="E33" s="95">
        <v>0</v>
      </c>
      <c r="F33" s="26">
        <v>0</v>
      </c>
    </row>
    <row r="34" spans="1:6">
      <c r="A34" s="63" t="s">
        <v>6</v>
      </c>
      <c r="B34" s="5">
        <v>19565</v>
      </c>
      <c r="C34" s="66">
        <v>0</v>
      </c>
      <c r="D34" s="94">
        <v>0</v>
      </c>
      <c r="E34" s="95">
        <v>0</v>
      </c>
      <c r="F34" s="26">
        <v>19565</v>
      </c>
    </row>
    <row r="35" spans="1:6">
      <c r="A35" s="63"/>
      <c r="B35" s="5"/>
      <c r="C35" s="66"/>
      <c r="D35" s="94"/>
      <c r="E35" s="95">
        <v>0</v>
      </c>
      <c r="F35" s="26">
        <v>0</v>
      </c>
    </row>
    <row r="36" spans="1:6">
      <c r="A36" s="63" t="s">
        <v>7</v>
      </c>
      <c r="B36" s="5">
        <v>2</v>
      </c>
      <c r="C36" s="66">
        <v>0</v>
      </c>
      <c r="D36" s="94">
        <v>0</v>
      </c>
      <c r="E36" s="95">
        <v>0</v>
      </c>
      <c r="F36" s="26">
        <v>2</v>
      </c>
    </row>
    <row r="37" spans="1:6">
      <c r="A37" s="63"/>
      <c r="B37" s="5"/>
      <c r="C37" s="66"/>
      <c r="D37" s="94"/>
      <c r="E37" s="95">
        <v>0</v>
      </c>
      <c r="F37" s="26">
        <v>0</v>
      </c>
    </row>
    <row r="38" spans="1:6">
      <c r="A38" s="63" t="s">
        <v>20</v>
      </c>
      <c r="B38" s="5"/>
      <c r="C38" s="66">
        <v>0</v>
      </c>
      <c r="D38" s="104">
        <v>0</v>
      </c>
      <c r="E38" s="95">
        <v>0</v>
      </c>
      <c r="F38" s="26">
        <v>0</v>
      </c>
    </row>
    <row r="39" spans="1:6">
      <c r="A39" s="63"/>
      <c r="B39" s="5"/>
      <c r="C39" s="66"/>
      <c r="D39" s="94"/>
      <c r="E39" s="95">
        <v>0</v>
      </c>
      <c r="F39" s="26">
        <v>0</v>
      </c>
    </row>
    <row r="40" spans="1:6">
      <c r="A40" s="63" t="s">
        <v>21</v>
      </c>
      <c r="B40" s="5"/>
      <c r="C40" s="66">
        <v>0</v>
      </c>
      <c r="D40" s="94">
        <v>0</v>
      </c>
      <c r="E40" s="95">
        <v>0</v>
      </c>
      <c r="F40" s="26">
        <v>0</v>
      </c>
    </row>
    <row r="41" spans="1:6">
      <c r="A41" s="63"/>
      <c r="B41" s="14"/>
      <c r="C41" s="66"/>
      <c r="D41" s="94"/>
      <c r="E41" s="95">
        <v>0</v>
      </c>
      <c r="F41" s="26">
        <v>0</v>
      </c>
    </row>
    <row r="42" spans="1:6">
      <c r="A42" s="63" t="s">
        <v>4</v>
      </c>
      <c r="B42" s="14">
        <v>748</v>
      </c>
      <c r="C42" s="66">
        <v>0</v>
      </c>
      <c r="D42" s="94">
        <v>0</v>
      </c>
      <c r="E42" s="95">
        <v>0</v>
      </c>
      <c r="F42" s="26">
        <v>748</v>
      </c>
    </row>
    <row r="43" spans="1:6">
      <c r="A43" s="6"/>
      <c r="B43" s="14"/>
      <c r="C43" s="66"/>
      <c r="D43" s="94"/>
      <c r="E43" s="95">
        <v>0</v>
      </c>
      <c r="F43" s="26">
        <v>0</v>
      </c>
    </row>
    <row r="44" spans="1:6">
      <c r="A44" s="6" t="s">
        <v>51</v>
      </c>
      <c r="B44" s="12">
        <v>25688</v>
      </c>
      <c r="C44" s="66">
        <v>0</v>
      </c>
      <c r="D44" s="98">
        <v>0</v>
      </c>
      <c r="E44" s="95">
        <v>0</v>
      </c>
      <c r="F44" s="26">
        <v>25688</v>
      </c>
    </row>
    <row r="45" spans="1:6">
      <c r="A45" s="7"/>
      <c r="B45" s="15"/>
      <c r="C45" s="34"/>
      <c r="D45" s="94"/>
      <c r="E45" s="95">
        <v>0</v>
      </c>
      <c r="F45" s="26">
        <v>0</v>
      </c>
    </row>
    <row r="46" spans="1:6">
      <c r="A46" s="77" t="s">
        <v>26</v>
      </c>
      <c r="B46" s="15">
        <v>226948</v>
      </c>
      <c r="C46" s="34">
        <v>467</v>
      </c>
      <c r="D46" s="94">
        <v>6167</v>
      </c>
      <c r="E46" s="95">
        <v>-5700</v>
      </c>
      <c r="F46" s="26">
        <v>221248</v>
      </c>
    </row>
    <row r="47" spans="1:6">
      <c r="A47" s="77" t="s">
        <v>44</v>
      </c>
      <c r="B47" s="13">
        <v>38747</v>
      </c>
      <c r="C47" s="34">
        <v>0</v>
      </c>
      <c r="D47" s="94">
        <v>0</v>
      </c>
      <c r="E47" s="95">
        <v>0</v>
      </c>
      <c r="F47" s="26">
        <v>38747</v>
      </c>
    </row>
    <row r="48" spans="1:6">
      <c r="A48" s="80" t="s">
        <v>3</v>
      </c>
      <c r="B48" s="15">
        <v>265695</v>
      </c>
      <c r="C48" s="34">
        <v>467</v>
      </c>
      <c r="D48" s="94">
        <v>6167</v>
      </c>
      <c r="E48" s="95">
        <v>-5700</v>
      </c>
      <c r="F48" s="26">
        <v>259995</v>
      </c>
    </row>
    <row r="49" spans="1:6">
      <c r="A49" s="8"/>
      <c r="B49" s="15"/>
      <c r="C49" s="34"/>
      <c r="D49" s="94"/>
      <c r="E49" s="95">
        <v>0</v>
      </c>
      <c r="F49" s="26">
        <v>0</v>
      </c>
    </row>
    <row r="50" spans="1:6">
      <c r="A50" s="46" t="s">
        <v>33</v>
      </c>
      <c r="B50" s="24"/>
      <c r="C50" s="93"/>
      <c r="D50" s="94"/>
      <c r="E50" s="95">
        <v>0</v>
      </c>
      <c r="F50" s="26">
        <v>0</v>
      </c>
    </row>
    <row r="51" spans="1:6">
      <c r="A51" s="83" t="s">
        <v>34</v>
      </c>
      <c r="B51" s="47">
        <v>687</v>
      </c>
      <c r="C51" s="93">
        <v>1</v>
      </c>
      <c r="D51" s="94">
        <v>64</v>
      </c>
      <c r="E51" s="95">
        <v>-63</v>
      </c>
      <c r="F51" s="26">
        <v>624</v>
      </c>
    </row>
    <row r="52" spans="1:6">
      <c r="A52" s="83" t="s">
        <v>35</v>
      </c>
      <c r="B52" s="47">
        <v>1</v>
      </c>
      <c r="C52" s="96">
        <v>0</v>
      </c>
      <c r="D52" s="94">
        <v>0</v>
      </c>
      <c r="E52" s="95">
        <v>0</v>
      </c>
      <c r="F52" s="26">
        <v>1</v>
      </c>
    </row>
    <row r="53" spans="1:6">
      <c r="A53" s="107" t="s">
        <v>52</v>
      </c>
      <c r="B53" s="47">
        <v>1970</v>
      </c>
      <c r="C53" s="96">
        <v>613</v>
      </c>
      <c r="D53" s="94"/>
      <c r="E53" s="95">
        <v>613</v>
      </c>
      <c r="F53" s="26">
        <v>2583</v>
      </c>
    </row>
    <row r="54" spans="1:6">
      <c r="A54" s="107" t="s">
        <v>53</v>
      </c>
      <c r="B54" s="47">
        <v>0</v>
      </c>
      <c r="C54" s="96">
        <v>0</v>
      </c>
      <c r="D54" s="94">
        <v>0</v>
      </c>
      <c r="E54" s="95">
        <v>0</v>
      </c>
      <c r="F54" s="26">
        <v>0</v>
      </c>
    </row>
    <row r="55" spans="1:6">
      <c r="A55" s="47" t="s">
        <v>3</v>
      </c>
      <c r="B55" s="47">
        <v>2658</v>
      </c>
      <c r="C55" s="96">
        <v>614</v>
      </c>
      <c r="D55" s="94">
        <v>64</v>
      </c>
      <c r="E55" s="95">
        <v>550</v>
      </c>
      <c r="F55" s="26">
        <v>3208</v>
      </c>
    </row>
    <row r="56" spans="1:6">
      <c r="F56" s="26">
        <v>0</v>
      </c>
    </row>
    <row r="57" spans="1:6">
      <c r="F57" s="26">
        <v>0</v>
      </c>
    </row>
    <row r="58" spans="1:6">
      <c r="F58" s="26">
        <v>0</v>
      </c>
    </row>
    <row r="59" spans="1:6">
      <c r="F59" s="26">
        <v>0</v>
      </c>
    </row>
    <row r="60" spans="1:6">
      <c r="F60" s="26">
        <v>0</v>
      </c>
    </row>
    <row r="61" spans="1:6" s="14" customFormat="1">
      <c r="A61" s="3"/>
      <c r="B61" s="3"/>
      <c r="C61" s="96"/>
      <c r="D61" s="97"/>
      <c r="E61" s="102"/>
      <c r="F61" s="26">
        <v>0</v>
      </c>
    </row>
    <row r="62" spans="1:6" s="14" customFormat="1">
      <c r="A62" s="3"/>
      <c r="B62" s="3"/>
      <c r="C62" s="96"/>
      <c r="D62" s="97"/>
      <c r="E62" s="102"/>
      <c r="F62" s="26">
        <v>0</v>
      </c>
    </row>
    <row r="63" spans="1:6" s="14" customFormat="1">
      <c r="A63" s="3"/>
      <c r="B63" s="3"/>
      <c r="C63" s="96"/>
      <c r="D63" s="97"/>
      <c r="E63" s="102"/>
      <c r="F63" s="26">
        <v>0</v>
      </c>
    </row>
    <row r="64" spans="1:6" s="14" customFormat="1">
      <c r="A64" s="3"/>
      <c r="B64" s="3"/>
      <c r="C64" s="96"/>
      <c r="D64" s="97"/>
      <c r="E64" s="102"/>
      <c r="F64" s="26">
        <v>0</v>
      </c>
    </row>
    <row r="65" spans="1:6" s="7" customFormat="1">
      <c r="A65" s="3"/>
      <c r="B65" s="3"/>
      <c r="C65" s="96"/>
      <c r="D65" s="97"/>
      <c r="E65" s="102"/>
      <c r="F65" s="26">
        <v>0</v>
      </c>
    </row>
    <row r="66" spans="1:6" s="7" customFormat="1">
      <c r="A66" s="3"/>
      <c r="B66" s="3"/>
      <c r="C66" s="96"/>
      <c r="D66" s="97"/>
      <c r="E66" s="102"/>
      <c r="F66" s="3"/>
    </row>
    <row r="67" spans="1:6" s="7" customFormat="1">
      <c r="A67" s="3"/>
      <c r="B67" s="3"/>
      <c r="C67" s="96"/>
      <c r="D67" s="97"/>
      <c r="E67" s="102"/>
      <c r="F67" s="3"/>
    </row>
    <row r="68" spans="1:6" s="7" customFormat="1">
      <c r="A68" s="3"/>
      <c r="B68" s="3"/>
      <c r="C68" s="96"/>
      <c r="D68" s="97"/>
      <c r="E68" s="102"/>
      <c r="F68" s="3"/>
    </row>
    <row r="69" spans="1:6" s="7" customFormat="1">
      <c r="A69" s="3"/>
      <c r="B69" s="3"/>
      <c r="C69" s="96"/>
      <c r="D69" s="97"/>
      <c r="E69" s="102"/>
      <c r="F69" s="3"/>
    </row>
    <row r="70" spans="1:6" s="7" customFormat="1">
      <c r="A70" s="3"/>
      <c r="B70" s="3"/>
      <c r="C70" s="96"/>
      <c r="D70" s="97"/>
      <c r="E70" s="102"/>
      <c r="F70" s="3"/>
    </row>
    <row r="71" spans="1:6" s="7" customFormat="1">
      <c r="A71" s="3"/>
      <c r="B71" s="3"/>
      <c r="C71" s="96"/>
      <c r="D71" s="97"/>
      <c r="E71" s="102"/>
      <c r="F71" s="3"/>
    </row>
    <row r="72" spans="1:6" s="3" customFormat="1">
      <c r="C72" s="96"/>
      <c r="D72" s="97"/>
      <c r="E72" s="102"/>
    </row>
    <row r="73" spans="1:6" s="7" customFormat="1">
      <c r="A73" s="3"/>
      <c r="B73" s="3"/>
      <c r="C73" s="96"/>
      <c r="D73" s="97"/>
      <c r="E73" s="102"/>
      <c r="F73" s="3"/>
    </row>
  </sheetData>
  <phoneticPr fontId="2" type="noConversion"/>
  <printOptions horizontalCentered="1" gridLines="1"/>
  <pageMargins left="0.42" right="0.46" top="0.75" bottom="0.65" header="0.33" footer="0.34"/>
  <pageSetup orientation="portrait" horizontalDpi="4294967292" verticalDpi="4294967292" r:id="rId1"/>
  <headerFooter alignWithMargins="0">
    <oddHeader>&amp;F</oddHeader>
    <oddFooter>Prepared by Barbara_W_Sterling &amp;D&amp;RPage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showZeros="0" zoomScaleNormal="100" workbookViewId="0">
      <pane xSplit="1" ySplit="2" topLeftCell="B32" activePane="bottomRight" state="frozen"/>
      <selection pane="topRight" activeCell="C1" sqref="C1"/>
      <selection pane="bottomLeft" activeCell="A3" sqref="A3"/>
      <selection pane="bottomRight" sqref="A1:XFD1048576"/>
    </sheetView>
  </sheetViews>
  <sheetFormatPr defaultColWidth="11.42578125" defaultRowHeight="12.75"/>
  <cols>
    <col min="1" max="1" width="30.28515625" style="3" bestFit="1" customWidth="1"/>
    <col min="2" max="2" width="11.28515625" style="3" customWidth="1"/>
    <col min="3" max="3" width="11.28515625" style="96" customWidth="1"/>
    <col min="4" max="4" width="11.28515625" style="97" customWidth="1"/>
    <col min="5" max="5" width="11.28515625" style="102" customWidth="1"/>
    <col min="6" max="6" width="11.28515625" style="3" customWidth="1"/>
    <col min="7" max="16384" width="11.42578125" style="18"/>
  </cols>
  <sheetData>
    <row r="1" spans="1:6">
      <c r="A1" s="2" t="s">
        <v>24</v>
      </c>
      <c r="B1" s="25" t="s">
        <v>29</v>
      </c>
      <c r="C1" s="84" t="s">
        <v>30</v>
      </c>
      <c r="D1" s="85" t="s">
        <v>31</v>
      </c>
      <c r="E1" s="86" t="s">
        <v>46</v>
      </c>
      <c r="F1" s="30" t="s">
        <v>29</v>
      </c>
    </row>
    <row r="2" spans="1:6" s="3" customFormat="1">
      <c r="A2" s="2"/>
      <c r="B2" s="36">
        <v>38532</v>
      </c>
      <c r="C2" s="87" t="s">
        <v>45</v>
      </c>
      <c r="D2" s="88" t="s">
        <v>45</v>
      </c>
      <c r="E2" s="89" t="s">
        <v>45</v>
      </c>
      <c r="F2" s="38">
        <v>38897</v>
      </c>
    </row>
    <row r="3" spans="1:6" s="3" customFormat="1">
      <c r="A3" s="2" t="s">
        <v>14</v>
      </c>
      <c r="B3" s="4"/>
      <c r="C3" s="90"/>
      <c r="D3" s="91"/>
      <c r="E3" s="92"/>
      <c r="F3" s="29"/>
    </row>
    <row r="4" spans="1:6">
      <c r="A4" s="63" t="s">
        <v>0</v>
      </c>
      <c r="B4" s="5"/>
      <c r="C4" s="93">
        <v>808</v>
      </c>
      <c r="D4" s="94">
        <v>1067</v>
      </c>
      <c r="E4" s="95">
        <v>-259</v>
      </c>
      <c r="F4" s="26"/>
    </row>
    <row r="5" spans="1:6">
      <c r="A5" s="63"/>
      <c r="B5" s="5"/>
      <c r="C5" s="93"/>
      <c r="D5" s="94"/>
      <c r="E5" s="95"/>
      <c r="F5" s="26">
        <v>0</v>
      </c>
    </row>
    <row r="6" spans="1:6">
      <c r="A6" s="63" t="s">
        <v>2</v>
      </c>
      <c r="B6" s="5"/>
      <c r="C6" s="93">
        <v>125</v>
      </c>
      <c r="D6" s="94">
        <v>618</v>
      </c>
      <c r="E6" s="95">
        <v>-493</v>
      </c>
      <c r="F6" s="26"/>
    </row>
    <row r="7" spans="1:6">
      <c r="A7" s="63"/>
      <c r="B7" s="5"/>
      <c r="C7" s="93"/>
      <c r="D7" s="94"/>
      <c r="E7" s="95"/>
      <c r="F7" s="26">
        <v>0</v>
      </c>
    </row>
    <row r="8" spans="1:6">
      <c r="A8" s="63" t="s">
        <v>12</v>
      </c>
      <c r="B8" s="5"/>
      <c r="C8" s="93">
        <v>0</v>
      </c>
      <c r="D8" s="94">
        <v>0</v>
      </c>
      <c r="E8" s="95">
        <v>0</v>
      </c>
      <c r="F8" s="26">
        <v>0</v>
      </c>
    </row>
    <row r="9" spans="1:6">
      <c r="A9" s="1"/>
      <c r="B9" s="5"/>
      <c r="C9" s="93"/>
      <c r="D9" s="94"/>
      <c r="E9" s="95"/>
      <c r="F9" s="26">
        <v>0</v>
      </c>
    </row>
    <row r="10" spans="1:6">
      <c r="A10" s="1" t="s">
        <v>49</v>
      </c>
      <c r="B10" s="5">
        <v>37404</v>
      </c>
      <c r="C10" s="93">
        <v>933</v>
      </c>
      <c r="D10" s="94">
        <v>1685</v>
      </c>
      <c r="E10" s="95">
        <v>-752</v>
      </c>
      <c r="F10" s="26">
        <v>36652</v>
      </c>
    </row>
    <row r="11" spans="1:6">
      <c r="A11" s="1"/>
      <c r="B11" s="5"/>
      <c r="C11" s="93"/>
      <c r="D11" s="94"/>
      <c r="E11" s="95">
        <v>0</v>
      </c>
      <c r="F11" s="26">
        <v>0</v>
      </c>
    </row>
    <row r="12" spans="1:6">
      <c r="A12" s="2" t="s">
        <v>1</v>
      </c>
      <c r="B12" s="5"/>
      <c r="C12" s="93"/>
      <c r="D12" s="94"/>
      <c r="E12" s="95">
        <v>0</v>
      </c>
      <c r="F12" s="26">
        <v>0</v>
      </c>
    </row>
    <row r="13" spans="1:6">
      <c r="A13" s="63" t="s">
        <v>27</v>
      </c>
      <c r="B13" s="5">
        <v>5492</v>
      </c>
      <c r="C13" s="93">
        <v>0</v>
      </c>
      <c r="D13" s="94">
        <v>36</v>
      </c>
      <c r="E13" s="95">
        <v>-36</v>
      </c>
      <c r="F13" s="26">
        <v>5456</v>
      </c>
    </row>
    <row r="14" spans="1:6">
      <c r="A14" s="63"/>
      <c r="B14" s="5"/>
      <c r="C14" s="93"/>
      <c r="D14" s="94"/>
      <c r="E14" s="95">
        <v>0</v>
      </c>
      <c r="F14" s="26">
        <v>0</v>
      </c>
    </row>
    <row r="15" spans="1:6">
      <c r="A15" s="63" t="s">
        <v>28</v>
      </c>
      <c r="B15" s="5">
        <v>643379</v>
      </c>
      <c r="C15" s="93">
        <v>365</v>
      </c>
      <c r="D15" s="94">
        <v>5937</v>
      </c>
      <c r="E15" s="95">
        <v>-5572</v>
      </c>
      <c r="F15" s="26">
        <v>637807</v>
      </c>
    </row>
    <row r="16" spans="1:6">
      <c r="A16" s="63"/>
      <c r="E16" s="95">
        <v>0</v>
      </c>
      <c r="F16" s="26">
        <v>0</v>
      </c>
    </row>
    <row r="17" spans="1:6">
      <c r="A17" s="64" t="s">
        <v>47</v>
      </c>
      <c r="B17" s="11">
        <v>20</v>
      </c>
      <c r="C17" s="66"/>
      <c r="D17" s="94"/>
      <c r="E17" s="95">
        <v>0</v>
      </c>
      <c r="F17" s="26">
        <v>20</v>
      </c>
    </row>
    <row r="18" spans="1:6">
      <c r="A18" s="64"/>
      <c r="C18" s="66"/>
      <c r="D18" s="98"/>
      <c r="E18" s="95">
        <v>0</v>
      </c>
      <c r="F18" s="26">
        <v>0</v>
      </c>
    </row>
    <row r="19" spans="1:6">
      <c r="A19" s="64" t="s">
        <v>48</v>
      </c>
      <c r="B19" s="11">
        <v>39</v>
      </c>
      <c r="C19" s="66"/>
      <c r="D19" s="94"/>
      <c r="E19" s="95">
        <v>0</v>
      </c>
      <c r="F19" s="26">
        <v>39</v>
      </c>
    </row>
    <row r="20" spans="1:6">
      <c r="A20" s="64"/>
      <c r="B20" s="13">
        <v>0</v>
      </c>
      <c r="C20" s="66"/>
      <c r="D20" s="98"/>
      <c r="E20" s="95">
        <v>0</v>
      </c>
      <c r="F20" s="26">
        <v>0</v>
      </c>
    </row>
    <row r="21" spans="1:6">
      <c r="A21" s="1" t="s">
        <v>50</v>
      </c>
      <c r="B21" s="11">
        <v>648930</v>
      </c>
      <c r="C21" s="66">
        <v>365</v>
      </c>
      <c r="D21" s="94">
        <v>5973</v>
      </c>
      <c r="E21" s="95">
        <v>-5608</v>
      </c>
      <c r="F21" s="26">
        <v>643322</v>
      </c>
    </row>
    <row r="22" spans="1:6">
      <c r="A22" s="1"/>
      <c r="B22" s="11"/>
      <c r="C22" s="66"/>
      <c r="D22" s="98"/>
      <c r="E22" s="95">
        <v>0</v>
      </c>
      <c r="F22" s="26">
        <v>0</v>
      </c>
    </row>
    <row r="23" spans="1:6">
      <c r="A23" s="2" t="s">
        <v>22</v>
      </c>
      <c r="B23" s="5"/>
      <c r="C23" s="66"/>
      <c r="D23" s="98"/>
      <c r="E23" s="95">
        <v>0</v>
      </c>
      <c r="F23" s="26">
        <v>0</v>
      </c>
    </row>
    <row r="24" spans="1:6" s="3" customFormat="1">
      <c r="A24" s="63" t="s">
        <v>19</v>
      </c>
      <c r="B24" s="5"/>
      <c r="C24" s="66">
        <v>0</v>
      </c>
      <c r="D24" s="94">
        <v>0</v>
      </c>
      <c r="E24" s="95">
        <v>0</v>
      </c>
      <c r="F24" s="26">
        <v>0</v>
      </c>
    </row>
    <row r="25" spans="1:6" s="3" customFormat="1">
      <c r="A25" s="63"/>
      <c r="B25" s="5"/>
      <c r="C25" s="66"/>
      <c r="D25" s="94"/>
      <c r="E25" s="95">
        <v>0</v>
      </c>
      <c r="F25" s="26">
        <v>0</v>
      </c>
    </row>
    <row r="26" spans="1:6" s="3" customFormat="1">
      <c r="A26" s="63" t="s">
        <v>18</v>
      </c>
      <c r="B26" s="5">
        <v>110</v>
      </c>
      <c r="C26" s="66">
        <v>0</v>
      </c>
      <c r="D26" s="94">
        <v>1</v>
      </c>
      <c r="E26" s="95">
        <v>-1</v>
      </c>
      <c r="F26" s="26">
        <v>109</v>
      </c>
    </row>
    <row r="27" spans="1:6" s="3" customFormat="1">
      <c r="A27" s="63"/>
      <c r="B27" s="5"/>
      <c r="C27" s="66"/>
      <c r="D27" s="94"/>
      <c r="E27" s="95">
        <v>0</v>
      </c>
      <c r="F27" s="26">
        <v>0</v>
      </c>
    </row>
    <row r="28" spans="1:6">
      <c r="A28" s="63" t="s">
        <v>17</v>
      </c>
      <c r="B28" s="5">
        <v>1272</v>
      </c>
      <c r="C28" s="66">
        <v>1</v>
      </c>
      <c r="D28" s="94">
        <v>1</v>
      </c>
      <c r="E28" s="95">
        <v>0</v>
      </c>
      <c r="F28" s="26">
        <v>1272</v>
      </c>
    </row>
    <row r="29" spans="1:6">
      <c r="A29" s="63"/>
      <c r="B29" s="5"/>
      <c r="C29" s="66"/>
      <c r="D29" s="94"/>
      <c r="E29" s="95">
        <v>0</v>
      </c>
      <c r="F29" s="26">
        <v>0</v>
      </c>
    </row>
    <row r="30" spans="1:6">
      <c r="A30" s="63" t="s">
        <v>15</v>
      </c>
      <c r="B30" s="5">
        <v>5230</v>
      </c>
      <c r="C30" s="66">
        <v>14</v>
      </c>
      <c r="D30" s="94">
        <v>3</v>
      </c>
      <c r="E30" s="95">
        <v>11</v>
      </c>
      <c r="F30" s="26">
        <v>5241</v>
      </c>
    </row>
    <row r="31" spans="1:6">
      <c r="A31" s="63"/>
      <c r="B31" s="5"/>
      <c r="C31" s="66"/>
      <c r="D31" s="94"/>
      <c r="E31" s="95">
        <v>0</v>
      </c>
      <c r="F31" s="26">
        <v>0</v>
      </c>
    </row>
    <row r="32" spans="1:6">
      <c r="A32" s="63" t="s">
        <v>16</v>
      </c>
      <c r="B32" s="5">
        <v>1</v>
      </c>
      <c r="C32" s="66">
        <v>0</v>
      </c>
      <c r="D32" s="94">
        <v>0</v>
      </c>
      <c r="E32" s="95">
        <v>0</v>
      </c>
      <c r="F32" s="26">
        <v>1</v>
      </c>
    </row>
    <row r="33" spans="1:6">
      <c r="A33" s="63"/>
      <c r="B33" s="5"/>
      <c r="C33" s="66"/>
      <c r="D33" s="94"/>
      <c r="E33" s="95">
        <v>0</v>
      </c>
      <c r="F33" s="26">
        <v>0</v>
      </c>
    </row>
    <row r="34" spans="1:6">
      <c r="A34" s="63" t="s">
        <v>6</v>
      </c>
      <c r="B34" s="5"/>
      <c r="C34" s="66">
        <v>0</v>
      </c>
      <c r="D34" s="94">
        <v>0</v>
      </c>
      <c r="E34" s="95">
        <v>0</v>
      </c>
      <c r="F34" s="26">
        <v>0</v>
      </c>
    </row>
    <row r="35" spans="1:6">
      <c r="A35" s="63"/>
      <c r="B35" s="5"/>
      <c r="C35" s="66"/>
      <c r="D35" s="94"/>
      <c r="E35" s="95">
        <v>0</v>
      </c>
      <c r="F35" s="26">
        <v>0</v>
      </c>
    </row>
    <row r="36" spans="1:6">
      <c r="A36" s="63" t="s">
        <v>7</v>
      </c>
      <c r="B36" s="5"/>
      <c r="C36" s="66">
        <v>0</v>
      </c>
      <c r="D36" s="94">
        <v>0</v>
      </c>
      <c r="E36" s="95">
        <v>0</v>
      </c>
      <c r="F36" s="26">
        <v>0</v>
      </c>
    </row>
    <row r="37" spans="1:6">
      <c r="A37" s="63"/>
      <c r="B37" s="5"/>
      <c r="C37" s="66"/>
      <c r="D37" s="94"/>
      <c r="E37" s="95">
        <v>0</v>
      </c>
      <c r="F37" s="26">
        <v>0</v>
      </c>
    </row>
    <row r="38" spans="1:6">
      <c r="A38" s="63" t="s">
        <v>20</v>
      </c>
      <c r="B38" s="5"/>
      <c r="C38" s="66">
        <v>0</v>
      </c>
      <c r="D38" s="104">
        <v>0</v>
      </c>
      <c r="E38" s="95">
        <v>0</v>
      </c>
      <c r="F38" s="26">
        <v>0</v>
      </c>
    </row>
    <row r="39" spans="1:6">
      <c r="A39" s="63"/>
      <c r="B39" s="5"/>
      <c r="C39" s="66"/>
      <c r="D39" s="94"/>
      <c r="E39" s="95">
        <v>0</v>
      </c>
      <c r="F39" s="26">
        <v>0</v>
      </c>
    </row>
    <row r="40" spans="1:6">
      <c r="A40" s="63" t="s">
        <v>21</v>
      </c>
      <c r="B40" s="5"/>
      <c r="C40" s="66">
        <v>0</v>
      </c>
      <c r="D40" s="94">
        <v>0</v>
      </c>
      <c r="E40" s="95">
        <v>0</v>
      </c>
      <c r="F40" s="26">
        <v>0</v>
      </c>
    </row>
    <row r="41" spans="1:6">
      <c r="A41" s="63"/>
      <c r="B41" s="14"/>
      <c r="C41" s="66"/>
      <c r="D41" s="94"/>
      <c r="E41" s="95">
        <v>0</v>
      </c>
      <c r="F41" s="26">
        <v>0</v>
      </c>
    </row>
    <row r="42" spans="1:6">
      <c r="A42" s="63" t="s">
        <v>4</v>
      </c>
      <c r="B42" s="14"/>
      <c r="C42" s="66">
        <v>0</v>
      </c>
      <c r="D42" s="94">
        <v>0</v>
      </c>
      <c r="E42" s="95">
        <v>0</v>
      </c>
      <c r="F42" s="26">
        <v>0</v>
      </c>
    </row>
    <row r="43" spans="1:6">
      <c r="A43" s="6"/>
      <c r="B43" s="14"/>
      <c r="C43" s="66"/>
      <c r="D43" s="94"/>
      <c r="E43" s="95">
        <v>0</v>
      </c>
      <c r="F43" s="26">
        <v>0</v>
      </c>
    </row>
    <row r="44" spans="1:6">
      <c r="A44" s="6" t="s">
        <v>51</v>
      </c>
      <c r="B44" s="12">
        <v>6613</v>
      </c>
      <c r="C44" s="66">
        <v>15</v>
      </c>
      <c r="D44" s="98">
        <v>5</v>
      </c>
      <c r="E44" s="95">
        <v>10</v>
      </c>
      <c r="F44" s="26">
        <v>6623</v>
      </c>
    </row>
    <row r="45" spans="1:6">
      <c r="A45" s="7"/>
      <c r="B45" s="15"/>
      <c r="C45" s="34"/>
      <c r="D45" s="94"/>
      <c r="E45" s="95">
        <v>0</v>
      </c>
      <c r="F45" s="26">
        <v>0</v>
      </c>
    </row>
    <row r="46" spans="1:6">
      <c r="A46" s="77" t="s">
        <v>26</v>
      </c>
      <c r="B46" s="15">
        <v>37404</v>
      </c>
      <c r="C46" s="34">
        <v>933</v>
      </c>
      <c r="D46" s="94">
        <v>1685</v>
      </c>
      <c r="E46" s="95">
        <v>-752</v>
      </c>
      <c r="F46" s="26">
        <v>36652</v>
      </c>
    </row>
    <row r="47" spans="1:6">
      <c r="A47" s="77" t="s">
        <v>44</v>
      </c>
      <c r="B47" s="13">
        <v>655543</v>
      </c>
      <c r="C47" s="34">
        <v>380</v>
      </c>
      <c r="D47" s="94">
        <v>5978</v>
      </c>
      <c r="E47" s="95">
        <v>-5598</v>
      </c>
      <c r="F47" s="26">
        <v>649945</v>
      </c>
    </row>
    <row r="48" spans="1:6">
      <c r="A48" s="80" t="s">
        <v>3</v>
      </c>
      <c r="B48" s="15">
        <v>692947</v>
      </c>
      <c r="C48" s="34">
        <v>1313</v>
      </c>
      <c r="D48" s="94">
        <v>7663</v>
      </c>
      <c r="E48" s="95">
        <v>-6350</v>
      </c>
      <c r="F48" s="26">
        <v>686597</v>
      </c>
    </row>
    <row r="49" spans="1:6">
      <c r="A49" s="6"/>
      <c r="B49" s="21"/>
      <c r="C49" s="93"/>
      <c r="D49" s="94"/>
      <c r="E49" s="95">
        <v>0</v>
      </c>
      <c r="F49" s="26">
        <v>0</v>
      </c>
    </row>
    <row r="50" spans="1:6">
      <c r="A50" s="46" t="s">
        <v>33</v>
      </c>
      <c r="B50" s="21"/>
      <c r="C50" s="93"/>
      <c r="D50" s="94"/>
      <c r="E50" s="95">
        <v>0</v>
      </c>
      <c r="F50" s="26">
        <v>0</v>
      </c>
    </row>
    <row r="51" spans="1:6">
      <c r="A51" s="83" t="s">
        <v>34</v>
      </c>
      <c r="B51" s="48">
        <v>1916</v>
      </c>
      <c r="C51" s="93">
        <v>1</v>
      </c>
      <c r="D51" s="94">
        <v>58</v>
      </c>
      <c r="E51" s="95">
        <v>-57</v>
      </c>
      <c r="F51" s="26">
        <v>1859</v>
      </c>
    </row>
    <row r="52" spans="1:6">
      <c r="A52" s="83" t="s">
        <v>35</v>
      </c>
      <c r="B52" s="48">
        <v>0</v>
      </c>
      <c r="C52" s="96">
        <v>0</v>
      </c>
      <c r="D52" s="94">
        <v>0</v>
      </c>
      <c r="E52" s="95">
        <v>0</v>
      </c>
      <c r="F52" s="26">
        <v>0</v>
      </c>
    </row>
    <row r="53" spans="1:6">
      <c r="A53" s="107" t="s">
        <v>52</v>
      </c>
      <c r="B53" s="48">
        <v>5538</v>
      </c>
      <c r="C53" s="96">
        <v>2536</v>
      </c>
      <c r="D53" s="94"/>
      <c r="E53" s="95">
        <v>2536</v>
      </c>
      <c r="F53" s="26">
        <v>8074</v>
      </c>
    </row>
    <row r="54" spans="1:6">
      <c r="A54" s="107" t="s">
        <v>53</v>
      </c>
      <c r="B54" s="48">
        <v>11</v>
      </c>
      <c r="C54" s="96">
        <v>0</v>
      </c>
      <c r="D54" s="94">
        <v>0</v>
      </c>
      <c r="E54" s="95">
        <v>0</v>
      </c>
      <c r="F54" s="26">
        <v>11</v>
      </c>
    </row>
    <row r="55" spans="1:6">
      <c r="A55" s="47" t="s">
        <v>3</v>
      </c>
      <c r="B55" s="48">
        <v>7455</v>
      </c>
      <c r="C55" s="96">
        <v>2537</v>
      </c>
      <c r="D55" s="94">
        <v>58</v>
      </c>
      <c r="E55" s="95">
        <v>2479</v>
      </c>
      <c r="F55" s="26">
        <v>9934</v>
      </c>
    </row>
    <row r="56" spans="1:6">
      <c r="F56" s="26">
        <v>0</v>
      </c>
    </row>
    <row r="57" spans="1:6">
      <c r="F57" s="26">
        <v>0</v>
      </c>
    </row>
    <row r="58" spans="1:6">
      <c r="F58" s="26">
        <v>0</v>
      </c>
    </row>
    <row r="59" spans="1:6">
      <c r="F59" s="26">
        <v>0</v>
      </c>
    </row>
    <row r="60" spans="1:6">
      <c r="F60" s="26">
        <v>0</v>
      </c>
    </row>
    <row r="61" spans="1:6" s="7" customFormat="1">
      <c r="A61" s="3"/>
      <c r="B61" s="3"/>
      <c r="C61" s="96"/>
      <c r="D61" s="97"/>
      <c r="E61" s="102"/>
      <c r="F61" s="26">
        <v>0</v>
      </c>
    </row>
    <row r="62" spans="1:6" s="7" customFormat="1">
      <c r="A62" s="3"/>
      <c r="B62" s="3"/>
      <c r="C62" s="96"/>
      <c r="D62" s="97"/>
      <c r="E62" s="102"/>
      <c r="F62" s="26">
        <v>0</v>
      </c>
    </row>
    <row r="63" spans="1:6" s="7" customFormat="1">
      <c r="A63" s="3"/>
      <c r="B63" s="3"/>
      <c r="C63" s="96"/>
      <c r="D63" s="97"/>
      <c r="E63" s="102"/>
      <c r="F63" s="26">
        <v>0</v>
      </c>
    </row>
    <row r="64" spans="1:6" s="7" customFormat="1">
      <c r="A64" s="3"/>
      <c r="B64" s="3"/>
      <c r="C64" s="96"/>
      <c r="D64" s="97"/>
      <c r="E64" s="102"/>
      <c r="F64" s="26">
        <v>0</v>
      </c>
    </row>
    <row r="65" spans="1:6" s="7" customFormat="1">
      <c r="A65" s="3"/>
      <c r="B65" s="3"/>
      <c r="C65" s="96"/>
      <c r="D65" s="97"/>
      <c r="E65" s="102"/>
      <c r="F65" s="26">
        <v>0</v>
      </c>
    </row>
    <row r="66" spans="1:6" s="7" customFormat="1">
      <c r="A66" s="3"/>
      <c r="B66" s="3"/>
      <c r="C66" s="96"/>
      <c r="D66" s="97"/>
      <c r="E66" s="102"/>
      <c r="F66" s="3"/>
    </row>
    <row r="67" spans="1:6" s="7" customFormat="1">
      <c r="A67" s="3"/>
      <c r="B67" s="3"/>
      <c r="C67" s="96"/>
      <c r="D67" s="97"/>
      <c r="E67" s="102"/>
      <c r="F67" s="3"/>
    </row>
    <row r="68" spans="1:6" s="7" customFormat="1">
      <c r="A68" s="3"/>
      <c r="B68" s="3"/>
      <c r="C68" s="96"/>
      <c r="D68" s="97"/>
      <c r="E68" s="102"/>
      <c r="F68" s="3"/>
    </row>
    <row r="69" spans="1:6" s="7" customFormat="1">
      <c r="A69" s="3"/>
      <c r="B69" s="3"/>
      <c r="C69" s="96"/>
      <c r="D69" s="97"/>
      <c r="E69" s="102"/>
      <c r="F69" s="3"/>
    </row>
    <row r="70" spans="1:6" s="7" customFormat="1">
      <c r="A70" s="3"/>
      <c r="B70" s="3"/>
      <c r="C70" s="96"/>
      <c r="D70" s="97"/>
      <c r="E70" s="102"/>
      <c r="F70" s="3"/>
    </row>
    <row r="71" spans="1:6" s="7" customFormat="1">
      <c r="A71" s="3"/>
      <c r="B71" s="3"/>
      <c r="C71" s="96"/>
      <c r="D71" s="97"/>
      <c r="E71" s="102"/>
      <c r="F71" s="3"/>
    </row>
    <row r="72" spans="1:6" s="3" customFormat="1">
      <c r="C72" s="96"/>
      <c r="D72" s="97"/>
      <c r="E72" s="102"/>
    </row>
    <row r="73" spans="1:6" s="7" customFormat="1">
      <c r="A73" s="3"/>
      <c r="B73" s="3"/>
      <c r="C73" s="96"/>
      <c r="D73" s="97"/>
      <c r="E73" s="102"/>
      <c r="F73" s="3"/>
    </row>
  </sheetData>
  <phoneticPr fontId="2" type="noConversion"/>
  <printOptions horizontalCentered="1" gridLines="1"/>
  <pageMargins left="0.42" right="0.46" top="0.61" bottom="0.78" header="0.33" footer="0.5"/>
  <pageSetup orientation="portrait" horizontalDpi="4294967292" verticalDpi="4294967292" r:id="rId1"/>
  <headerFooter alignWithMargins="0">
    <oddHeader>&amp;F</oddHeader>
    <oddFooter>Prepared by Barbara_W_Sterling &amp;D&amp;RPage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showZeros="0" zoomScaleNormal="100" workbookViewId="0">
      <pane xSplit="1" ySplit="2" topLeftCell="B3" activePane="bottomRight" state="frozen"/>
      <selection pane="topRight" activeCell="C1" sqref="C1"/>
      <selection pane="bottomLeft" activeCell="A3" sqref="A3"/>
      <selection pane="bottomRight" sqref="A1:XFD1048576"/>
    </sheetView>
  </sheetViews>
  <sheetFormatPr defaultColWidth="11.42578125" defaultRowHeight="12.75"/>
  <cols>
    <col min="1" max="1" width="30.28515625" style="3" bestFit="1" customWidth="1"/>
    <col min="2" max="2" width="11.28515625" style="3" customWidth="1"/>
    <col min="3" max="3" width="11.28515625" style="96" customWidth="1"/>
    <col min="4" max="4" width="11.28515625" style="97" customWidth="1"/>
    <col min="5" max="5" width="11.28515625" style="102" customWidth="1"/>
    <col min="6" max="6" width="11.28515625" style="3" customWidth="1"/>
    <col min="7" max="16384" width="11.42578125" style="18"/>
  </cols>
  <sheetData>
    <row r="1" spans="1:6">
      <c r="A1" s="2" t="s">
        <v>9</v>
      </c>
      <c r="B1" s="25" t="s">
        <v>29</v>
      </c>
      <c r="C1" s="84" t="s">
        <v>30</v>
      </c>
      <c r="D1" s="85" t="s">
        <v>31</v>
      </c>
      <c r="E1" s="86" t="s">
        <v>46</v>
      </c>
      <c r="F1" s="30" t="s">
        <v>29</v>
      </c>
    </row>
    <row r="2" spans="1:6" s="3" customFormat="1">
      <c r="A2" s="2"/>
      <c r="B2" s="36">
        <v>38532</v>
      </c>
      <c r="C2" s="87" t="s">
        <v>45</v>
      </c>
      <c r="D2" s="88" t="s">
        <v>45</v>
      </c>
      <c r="E2" s="89" t="s">
        <v>45</v>
      </c>
      <c r="F2" s="38">
        <v>38897</v>
      </c>
    </row>
    <row r="3" spans="1:6" s="3" customFormat="1">
      <c r="A3" s="2" t="s">
        <v>14</v>
      </c>
      <c r="B3" s="4"/>
      <c r="C3" s="90"/>
      <c r="D3" s="91"/>
      <c r="E3" s="92"/>
      <c r="F3" s="29"/>
    </row>
    <row r="4" spans="1:6">
      <c r="A4" s="63" t="s">
        <v>0</v>
      </c>
      <c r="B4" s="5"/>
      <c r="C4" s="93">
        <v>829</v>
      </c>
      <c r="D4" s="94">
        <v>55</v>
      </c>
      <c r="E4" s="95">
        <v>774</v>
      </c>
      <c r="F4" s="26"/>
    </row>
    <row r="5" spans="1:6">
      <c r="A5" s="63"/>
      <c r="B5" s="5"/>
      <c r="C5" s="93"/>
      <c r="D5" s="94"/>
      <c r="E5" s="95"/>
      <c r="F5" s="26"/>
    </row>
    <row r="6" spans="1:6">
      <c r="A6" s="63" t="s">
        <v>2</v>
      </c>
      <c r="B6" s="5"/>
      <c r="C6" s="93">
        <v>103</v>
      </c>
      <c r="D6" s="94">
        <v>729</v>
      </c>
      <c r="E6" s="95">
        <v>-626</v>
      </c>
      <c r="F6" s="26"/>
    </row>
    <row r="7" spans="1:6">
      <c r="A7" s="63"/>
      <c r="B7" s="5"/>
      <c r="C7" s="93"/>
      <c r="D7" s="94"/>
      <c r="E7" s="95"/>
      <c r="F7" s="26"/>
    </row>
    <row r="8" spans="1:6">
      <c r="A8" s="63" t="s">
        <v>12</v>
      </c>
      <c r="B8" s="5"/>
      <c r="C8" s="93">
        <v>0</v>
      </c>
      <c r="D8" s="94">
        <v>0</v>
      </c>
      <c r="E8" s="95">
        <v>0</v>
      </c>
      <c r="F8" s="26"/>
    </row>
    <row r="9" spans="1:6">
      <c r="A9" s="1"/>
      <c r="B9" s="5"/>
      <c r="C9" s="93"/>
      <c r="D9" s="94"/>
      <c r="E9" s="95"/>
      <c r="F9" s="26">
        <v>0</v>
      </c>
    </row>
    <row r="10" spans="1:6">
      <c r="A10" s="1" t="s">
        <v>49</v>
      </c>
      <c r="B10" s="5">
        <v>144060</v>
      </c>
      <c r="C10" s="93">
        <v>932</v>
      </c>
      <c r="D10" s="94">
        <v>784</v>
      </c>
      <c r="E10" s="95">
        <v>148</v>
      </c>
      <c r="F10" s="26">
        <v>144208</v>
      </c>
    </row>
    <row r="11" spans="1:6">
      <c r="A11" s="1"/>
      <c r="B11" s="5"/>
      <c r="C11" s="93"/>
      <c r="D11" s="94"/>
      <c r="E11" s="95">
        <v>0</v>
      </c>
      <c r="F11" s="26">
        <v>0</v>
      </c>
    </row>
    <row r="12" spans="1:6">
      <c r="A12" s="2" t="s">
        <v>1</v>
      </c>
      <c r="B12" s="5"/>
      <c r="C12" s="93"/>
      <c r="D12" s="94"/>
      <c r="E12" s="95">
        <v>0</v>
      </c>
      <c r="F12" s="26">
        <v>0</v>
      </c>
    </row>
    <row r="13" spans="1:6">
      <c r="A13" s="63" t="s">
        <v>27</v>
      </c>
      <c r="B13" s="5">
        <v>714</v>
      </c>
      <c r="C13" s="93">
        <v>0</v>
      </c>
      <c r="D13" s="94">
        <v>0</v>
      </c>
      <c r="E13" s="95">
        <v>0</v>
      </c>
      <c r="F13" s="26">
        <v>714</v>
      </c>
    </row>
    <row r="14" spans="1:6">
      <c r="A14" s="63"/>
      <c r="B14" s="5"/>
      <c r="C14" s="93"/>
      <c r="D14" s="94"/>
      <c r="E14" s="95">
        <v>0</v>
      </c>
      <c r="F14" s="26">
        <v>0</v>
      </c>
    </row>
    <row r="15" spans="1:6">
      <c r="A15" s="63" t="s">
        <v>28</v>
      </c>
      <c r="B15" s="5">
        <v>61098</v>
      </c>
      <c r="C15" s="93">
        <v>0</v>
      </c>
      <c r="D15" s="94">
        <v>0</v>
      </c>
      <c r="E15" s="95">
        <v>0</v>
      </c>
      <c r="F15" s="26">
        <v>61098</v>
      </c>
    </row>
    <row r="16" spans="1:6">
      <c r="A16" s="63"/>
      <c r="E16" s="95">
        <v>0</v>
      </c>
      <c r="F16" s="26">
        <v>0</v>
      </c>
    </row>
    <row r="17" spans="1:6">
      <c r="A17" s="64" t="s">
        <v>47</v>
      </c>
      <c r="B17" s="11">
        <v>6</v>
      </c>
      <c r="C17" s="66"/>
      <c r="D17" s="94"/>
      <c r="E17" s="95">
        <v>0</v>
      </c>
      <c r="F17" s="26">
        <v>6</v>
      </c>
    </row>
    <row r="18" spans="1:6">
      <c r="A18" s="64"/>
      <c r="B18" s="11">
        <v>0</v>
      </c>
      <c r="C18" s="66"/>
      <c r="D18" s="98"/>
      <c r="E18" s="95">
        <v>0</v>
      </c>
      <c r="F18" s="26">
        <v>0</v>
      </c>
    </row>
    <row r="19" spans="1:6">
      <c r="A19" s="64" t="s">
        <v>48</v>
      </c>
      <c r="B19" s="13">
        <v>0</v>
      </c>
      <c r="C19" s="66"/>
      <c r="D19" s="94"/>
      <c r="E19" s="95">
        <v>0</v>
      </c>
      <c r="F19" s="26">
        <v>0</v>
      </c>
    </row>
    <row r="20" spans="1:6">
      <c r="A20" s="64"/>
      <c r="C20" s="66"/>
      <c r="D20" s="98"/>
      <c r="E20" s="95">
        <v>0</v>
      </c>
      <c r="F20" s="26">
        <v>0</v>
      </c>
    </row>
    <row r="21" spans="1:6">
      <c r="A21" s="1" t="s">
        <v>50</v>
      </c>
      <c r="B21" s="11">
        <v>61818</v>
      </c>
      <c r="C21" s="66">
        <v>0</v>
      </c>
      <c r="D21" s="94">
        <v>0</v>
      </c>
      <c r="E21" s="95">
        <v>0</v>
      </c>
      <c r="F21" s="26">
        <v>61818</v>
      </c>
    </row>
    <row r="22" spans="1:6">
      <c r="A22" s="1"/>
      <c r="B22" s="11"/>
      <c r="C22" s="66"/>
      <c r="D22" s="98"/>
      <c r="E22" s="95">
        <v>0</v>
      </c>
      <c r="F22" s="26">
        <v>0</v>
      </c>
    </row>
    <row r="23" spans="1:6">
      <c r="A23" s="2" t="s">
        <v>22</v>
      </c>
      <c r="B23" s="5"/>
      <c r="C23" s="66"/>
      <c r="D23" s="98"/>
      <c r="E23" s="95">
        <v>0</v>
      </c>
      <c r="F23" s="26">
        <v>0</v>
      </c>
    </row>
    <row r="24" spans="1:6" s="3" customFormat="1">
      <c r="A24" s="63" t="s">
        <v>19</v>
      </c>
      <c r="B24" s="5"/>
      <c r="C24" s="66">
        <v>0</v>
      </c>
      <c r="D24" s="94">
        <v>0</v>
      </c>
      <c r="E24" s="95">
        <v>0</v>
      </c>
      <c r="F24" s="26">
        <v>0</v>
      </c>
    </row>
    <row r="25" spans="1:6" s="3" customFormat="1">
      <c r="A25" s="63"/>
      <c r="B25" s="5"/>
      <c r="C25" s="66"/>
      <c r="D25" s="94"/>
      <c r="E25" s="95">
        <v>0</v>
      </c>
      <c r="F25" s="26">
        <v>0</v>
      </c>
    </row>
    <row r="26" spans="1:6" s="3" customFormat="1">
      <c r="A26" s="63" t="s">
        <v>18</v>
      </c>
      <c r="B26" s="5">
        <v>4</v>
      </c>
      <c r="C26" s="66">
        <v>0</v>
      </c>
      <c r="D26" s="94">
        <v>0</v>
      </c>
      <c r="E26" s="95">
        <v>0</v>
      </c>
      <c r="F26" s="26">
        <v>4</v>
      </c>
    </row>
    <row r="27" spans="1:6" s="3" customFormat="1">
      <c r="A27" s="63"/>
      <c r="B27" s="5"/>
      <c r="C27" s="66"/>
      <c r="D27" s="94"/>
      <c r="E27" s="95">
        <v>0</v>
      </c>
      <c r="F27" s="26">
        <v>0</v>
      </c>
    </row>
    <row r="28" spans="1:6">
      <c r="A28" s="63" t="s">
        <v>17</v>
      </c>
      <c r="B28" s="5">
        <v>14</v>
      </c>
      <c r="C28" s="66">
        <v>0</v>
      </c>
      <c r="D28" s="94">
        <v>0</v>
      </c>
      <c r="E28" s="95">
        <v>0</v>
      </c>
      <c r="F28" s="26">
        <v>14</v>
      </c>
    </row>
    <row r="29" spans="1:6">
      <c r="A29" s="63"/>
      <c r="B29" s="5"/>
      <c r="C29" s="66"/>
      <c r="D29" s="94"/>
      <c r="E29" s="95">
        <v>0</v>
      </c>
      <c r="F29" s="26">
        <v>0</v>
      </c>
    </row>
    <row r="30" spans="1:6">
      <c r="A30" s="63" t="s">
        <v>15</v>
      </c>
      <c r="B30" s="5">
        <v>716</v>
      </c>
      <c r="C30" s="66">
        <v>22</v>
      </c>
      <c r="D30" s="94">
        <v>7</v>
      </c>
      <c r="E30" s="95">
        <v>15</v>
      </c>
      <c r="F30" s="26">
        <v>731</v>
      </c>
    </row>
    <row r="31" spans="1:6">
      <c r="A31" s="63"/>
      <c r="B31" s="5"/>
      <c r="C31" s="66"/>
      <c r="D31" s="94"/>
      <c r="E31" s="95">
        <v>0</v>
      </c>
      <c r="F31" s="26">
        <v>0</v>
      </c>
    </row>
    <row r="32" spans="1:6">
      <c r="A32" s="63" t="s">
        <v>16</v>
      </c>
      <c r="B32" s="5">
        <v>165</v>
      </c>
      <c r="C32" s="66">
        <v>0</v>
      </c>
      <c r="D32" s="94">
        <v>0</v>
      </c>
      <c r="E32" s="95">
        <v>0</v>
      </c>
      <c r="F32" s="26">
        <v>165</v>
      </c>
    </row>
    <row r="33" spans="1:6">
      <c r="A33" s="63"/>
      <c r="B33" s="5"/>
      <c r="C33" s="66"/>
      <c r="D33" s="94"/>
      <c r="E33" s="95">
        <v>0</v>
      </c>
      <c r="F33" s="26">
        <v>0</v>
      </c>
    </row>
    <row r="34" spans="1:6">
      <c r="A34" s="63" t="s">
        <v>6</v>
      </c>
      <c r="B34" s="5">
        <v>74</v>
      </c>
      <c r="C34" s="66">
        <v>0</v>
      </c>
      <c r="D34" s="94">
        <v>0</v>
      </c>
      <c r="E34" s="95">
        <v>0</v>
      </c>
      <c r="F34" s="26">
        <v>74</v>
      </c>
    </row>
    <row r="35" spans="1:6">
      <c r="A35" s="63"/>
      <c r="B35" s="5"/>
      <c r="C35" s="66"/>
      <c r="D35" s="94"/>
      <c r="E35" s="95">
        <v>0</v>
      </c>
      <c r="F35" s="26">
        <v>0</v>
      </c>
    </row>
    <row r="36" spans="1:6">
      <c r="A36" s="63" t="s">
        <v>7</v>
      </c>
      <c r="B36" s="5">
        <v>47</v>
      </c>
      <c r="C36" s="66">
        <v>3</v>
      </c>
      <c r="D36" s="94">
        <v>0</v>
      </c>
      <c r="E36" s="95">
        <v>3</v>
      </c>
      <c r="F36" s="26">
        <v>50</v>
      </c>
    </row>
    <row r="37" spans="1:6">
      <c r="A37" s="63"/>
      <c r="B37" s="5"/>
      <c r="C37" s="66"/>
      <c r="D37" s="94"/>
      <c r="E37" s="95">
        <v>0</v>
      </c>
      <c r="F37" s="26">
        <v>0</v>
      </c>
    </row>
    <row r="38" spans="1:6">
      <c r="A38" s="63" t="s">
        <v>20</v>
      </c>
      <c r="B38" s="5"/>
      <c r="C38" s="66">
        <v>0</v>
      </c>
      <c r="D38" s="104">
        <v>0</v>
      </c>
      <c r="E38" s="95">
        <v>0</v>
      </c>
      <c r="F38" s="26">
        <v>0</v>
      </c>
    </row>
    <row r="39" spans="1:6">
      <c r="A39" s="63"/>
      <c r="B39" s="5"/>
      <c r="C39" s="66"/>
      <c r="D39" s="94"/>
      <c r="E39" s="95">
        <v>0</v>
      </c>
      <c r="F39" s="26">
        <v>0</v>
      </c>
    </row>
    <row r="40" spans="1:6">
      <c r="A40" s="63" t="s">
        <v>21</v>
      </c>
      <c r="B40" s="5"/>
      <c r="C40" s="66">
        <v>0</v>
      </c>
      <c r="D40" s="94">
        <v>0</v>
      </c>
      <c r="E40" s="95">
        <v>0</v>
      </c>
      <c r="F40" s="26">
        <v>0</v>
      </c>
    </row>
    <row r="41" spans="1:6">
      <c r="A41" s="63"/>
      <c r="B41" s="14"/>
      <c r="C41" s="66"/>
      <c r="D41" s="94"/>
      <c r="E41" s="95">
        <v>0</v>
      </c>
      <c r="F41" s="26">
        <v>0</v>
      </c>
    </row>
    <row r="42" spans="1:6">
      <c r="A42" s="63" t="s">
        <v>4</v>
      </c>
      <c r="B42" s="14"/>
      <c r="C42" s="66">
        <v>0</v>
      </c>
      <c r="D42" s="94">
        <v>0</v>
      </c>
      <c r="E42" s="95">
        <v>0</v>
      </c>
      <c r="F42" s="26">
        <v>0</v>
      </c>
    </row>
    <row r="43" spans="1:6">
      <c r="A43" s="6"/>
      <c r="B43" s="14"/>
      <c r="C43" s="66"/>
      <c r="D43" s="94"/>
      <c r="E43" s="95">
        <v>0</v>
      </c>
      <c r="F43" s="26">
        <v>0</v>
      </c>
    </row>
    <row r="44" spans="1:6">
      <c r="A44" s="6" t="s">
        <v>51</v>
      </c>
      <c r="B44" s="12">
        <v>1020</v>
      </c>
      <c r="C44" s="66">
        <v>25</v>
      </c>
      <c r="D44" s="98">
        <v>7</v>
      </c>
      <c r="E44" s="95">
        <v>18</v>
      </c>
      <c r="F44" s="26">
        <v>1038</v>
      </c>
    </row>
    <row r="45" spans="1:6">
      <c r="A45" s="7"/>
      <c r="B45" s="15"/>
      <c r="C45" s="34"/>
      <c r="D45" s="94"/>
      <c r="E45" s="95">
        <v>0</v>
      </c>
      <c r="F45" s="26">
        <v>0</v>
      </c>
    </row>
    <row r="46" spans="1:6">
      <c r="A46" s="77" t="s">
        <v>26</v>
      </c>
      <c r="B46" s="15">
        <v>144060</v>
      </c>
      <c r="C46" s="34">
        <v>932</v>
      </c>
      <c r="D46" s="94">
        <v>784</v>
      </c>
      <c r="E46" s="95">
        <v>148</v>
      </c>
      <c r="F46" s="26">
        <v>144208</v>
      </c>
    </row>
    <row r="47" spans="1:6">
      <c r="A47" s="77" t="s">
        <v>44</v>
      </c>
      <c r="B47" s="13">
        <v>62838</v>
      </c>
      <c r="C47" s="34">
        <v>25</v>
      </c>
      <c r="D47" s="94">
        <v>7</v>
      </c>
      <c r="E47" s="95">
        <v>18</v>
      </c>
      <c r="F47" s="26">
        <v>62856</v>
      </c>
    </row>
    <row r="48" spans="1:6">
      <c r="A48" s="80" t="s">
        <v>3</v>
      </c>
      <c r="B48" s="15">
        <v>206898</v>
      </c>
      <c r="C48" s="34">
        <v>957</v>
      </c>
      <c r="D48" s="94">
        <v>791</v>
      </c>
      <c r="E48" s="95">
        <v>166</v>
      </c>
      <c r="F48" s="26">
        <v>207064</v>
      </c>
    </row>
    <row r="49" spans="1:6">
      <c r="A49" s="6"/>
      <c r="B49" s="24"/>
      <c r="C49" s="93"/>
      <c r="D49" s="94"/>
      <c r="E49" s="95">
        <v>0</v>
      </c>
      <c r="F49" s="26">
        <v>0</v>
      </c>
    </row>
    <row r="50" spans="1:6">
      <c r="A50" s="46" t="s">
        <v>33</v>
      </c>
      <c r="B50" s="24"/>
      <c r="C50" s="93"/>
      <c r="D50" s="94"/>
      <c r="E50" s="95">
        <v>0</v>
      </c>
      <c r="F50" s="26">
        <v>0</v>
      </c>
    </row>
    <row r="51" spans="1:6">
      <c r="A51" s="83" t="s">
        <v>34</v>
      </c>
      <c r="B51" s="49">
        <v>680</v>
      </c>
      <c r="C51" s="93">
        <v>1</v>
      </c>
      <c r="D51" s="94">
        <v>86</v>
      </c>
      <c r="E51" s="95">
        <v>-85</v>
      </c>
      <c r="F51" s="26">
        <v>595</v>
      </c>
    </row>
    <row r="52" spans="1:6">
      <c r="A52" s="83" t="s">
        <v>35</v>
      </c>
      <c r="B52" s="49">
        <v>67</v>
      </c>
      <c r="C52" s="96">
        <v>0</v>
      </c>
      <c r="D52" s="94">
        <v>1</v>
      </c>
      <c r="E52" s="95">
        <v>-1</v>
      </c>
      <c r="F52" s="26">
        <v>66</v>
      </c>
    </row>
    <row r="53" spans="1:6">
      <c r="A53" s="107" t="s">
        <v>52</v>
      </c>
      <c r="B53" s="49">
        <v>2706</v>
      </c>
      <c r="C53" s="96">
        <v>234</v>
      </c>
      <c r="D53" s="94"/>
      <c r="E53" s="95">
        <v>234</v>
      </c>
      <c r="F53" s="26">
        <v>2940</v>
      </c>
    </row>
    <row r="54" spans="1:6">
      <c r="A54" s="107" t="s">
        <v>53</v>
      </c>
      <c r="B54" s="49">
        <v>23</v>
      </c>
      <c r="C54" s="96">
        <v>0</v>
      </c>
      <c r="D54" s="94">
        <v>12</v>
      </c>
      <c r="E54" s="95">
        <v>-12</v>
      </c>
      <c r="F54" s="26">
        <v>11</v>
      </c>
    </row>
    <row r="55" spans="1:6">
      <c r="A55" s="47" t="s">
        <v>3</v>
      </c>
      <c r="B55" s="49">
        <v>3476</v>
      </c>
      <c r="C55" s="96">
        <v>235</v>
      </c>
      <c r="D55" s="94">
        <v>99</v>
      </c>
      <c r="E55" s="95">
        <v>136</v>
      </c>
      <c r="F55" s="26">
        <v>3612</v>
      </c>
    </row>
    <row r="56" spans="1:6">
      <c r="F56" s="26">
        <v>0</v>
      </c>
    </row>
    <row r="57" spans="1:6">
      <c r="F57" s="26">
        <v>0</v>
      </c>
    </row>
    <row r="58" spans="1:6">
      <c r="F58" s="26">
        <v>0</v>
      </c>
    </row>
    <row r="59" spans="1:6">
      <c r="F59" s="26">
        <v>0</v>
      </c>
    </row>
    <row r="60" spans="1:6">
      <c r="F60" s="26">
        <v>0</v>
      </c>
    </row>
    <row r="61" spans="1:6" s="7" customFormat="1">
      <c r="A61" s="3"/>
      <c r="B61" s="3"/>
      <c r="C61" s="96"/>
      <c r="D61" s="97"/>
      <c r="E61" s="102"/>
      <c r="F61" s="26">
        <v>0</v>
      </c>
    </row>
    <row r="62" spans="1:6" s="7" customFormat="1">
      <c r="A62" s="3"/>
      <c r="B62" s="3"/>
      <c r="C62" s="96"/>
      <c r="D62" s="97"/>
      <c r="E62" s="102"/>
      <c r="F62" s="26">
        <v>0</v>
      </c>
    </row>
    <row r="63" spans="1:6" s="7" customFormat="1">
      <c r="A63" s="3"/>
      <c r="B63" s="3"/>
      <c r="C63" s="96"/>
      <c r="D63" s="97"/>
      <c r="E63" s="102"/>
      <c r="F63" s="26">
        <v>0</v>
      </c>
    </row>
    <row r="64" spans="1:6" s="7" customFormat="1">
      <c r="A64" s="3"/>
      <c r="B64" s="3"/>
      <c r="C64" s="96"/>
      <c r="D64" s="97"/>
      <c r="E64" s="102"/>
      <c r="F64" s="26">
        <v>0</v>
      </c>
    </row>
    <row r="65" spans="1:6" s="7" customFormat="1">
      <c r="A65" s="3"/>
      <c r="B65" s="3"/>
      <c r="C65" s="96"/>
      <c r="D65" s="97"/>
      <c r="E65" s="102"/>
      <c r="F65" s="26">
        <v>0</v>
      </c>
    </row>
    <row r="66" spans="1:6" s="7" customFormat="1">
      <c r="A66" s="3"/>
      <c r="B66" s="3"/>
      <c r="C66" s="96"/>
      <c r="D66" s="97"/>
      <c r="E66" s="102"/>
      <c r="F66" s="3"/>
    </row>
    <row r="67" spans="1:6" s="7" customFormat="1">
      <c r="A67" s="3"/>
      <c r="B67" s="3"/>
      <c r="C67" s="96"/>
      <c r="D67" s="97"/>
      <c r="E67" s="102"/>
      <c r="F67" s="3"/>
    </row>
    <row r="68" spans="1:6" s="7" customFormat="1">
      <c r="A68" s="3"/>
      <c r="B68" s="3"/>
      <c r="C68" s="96"/>
      <c r="D68" s="97"/>
      <c r="E68" s="102"/>
      <c r="F68" s="3"/>
    </row>
    <row r="69" spans="1:6" s="7" customFormat="1">
      <c r="A69" s="3"/>
      <c r="B69" s="3"/>
      <c r="C69" s="96"/>
      <c r="D69" s="97"/>
      <c r="E69" s="102"/>
      <c r="F69" s="3"/>
    </row>
    <row r="70" spans="1:6" s="7" customFormat="1">
      <c r="A70" s="3"/>
      <c r="B70" s="3"/>
      <c r="C70" s="96"/>
      <c r="D70" s="97"/>
      <c r="E70" s="102"/>
      <c r="F70" s="3"/>
    </row>
    <row r="71" spans="1:6" s="7" customFormat="1">
      <c r="A71" s="3"/>
      <c r="B71" s="3"/>
      <c r="C71" s="96"/>
      <c r="D71" s="97"/>
      <c r="E71" s="102"/>
      <c r="F71" s="3"/>
    </row>
    <row r="72" spans="1:6" s="3" customFormat="1">
      <c r="C72" s="96"/>
      <c r="D72" s="97"/>
      <c r="E72" s="102"/>
    </row>
    <row r="73" spans="1:6" s="7" customFormat="1">
      <c r="A73" s="3"/>
      <c r="B73" s="3"/>
      <c r="C73" s="96"/>
      <c r="D73" s="97"/>
      <c r="E73" s="102"/>
      <c r="F73" s="3"/>
    </row>
  </sheetData>
  <phoneticPr fontId="2" type="noConversion"/>
  <printOptions horizontalCentered="1" gridLines="1"/>
  <pageMargins left="0.42" right="0.45" top="0.76" bottom="0.67" header="0.3" footer="0.42"/>
  <pageSetup orientation="portrait" horizontalDpi="4294967292" verticalDpi="4294967292" r:id="rId1"/>
  <headerFooter alignWithMargins="0">
    <oddHeader>&amp;F</oddHeader>
    <oddFooter>Prepared by Barbara_W_Sterling &amp;D&amp;RPage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3"/>
  <sheetViews>
    <sheetView showZeros="0" zoomScaleNormal="100" workbookViewId="0">
      <pane xSplit="1" ySplit="2" topLeftCell="B3" activePane="bottomRight" state="frozen"/>
      <selection pane="topRight" activeCell="C1" sqref="C1"/>
      <selection pane="bottomLeft" activeCell="A3" sqref="A3"/>
      <selection pane="bottomRight" sqref="A1:XFD1048576"/>
    </sheetView>
  </sheetViews>
  <sheetFormatPr defaultColWidth="11.42578125" defaultRowHeight="12.75"/>
  <cols>
    <col min="1" max="1" width="30.28515625" style="3" bestFit="1" customWidth="1"/>
    <col min="2" max="2" width="11.28515625" style="3" customWidth="1"/>
    <col min="3" max="3" width="11.28515625" style="96" customWidth="1"/>
    <col min="4" max="4" width="11.28515625" style="97" customWidth="1"/>
    <col min="5" max="5" width="11.28515625" style="102" customWidth="1"/>
    <col min="6" max="6" width="11.28515625" style="3" customWidth="1"/>
    <col min="7" max="16384" width="11.42578125" style="1"/>
  </cols>
  <sheetData>
    <row r="1" spans="1:6">
      <c r="A1" s="2" t="s">
        <v>55</v>
      </c>
      <c r="B1" s="25" t="s">
        <v>29</v>
      </c>
      <c r="C1" s="84" t="s">
        <v>30</v>
      </c>
      <c r="D1" s="85" t="s">
        <v>31</v>
      </c>
      <c r="E1" s="86" t="s">
        <v>46</v>
      </c>
      <c r="F1" s="30" t="s">
        <v>29</v>
      </c>
    </row>
    <row r="2" spans="1:6" s="3" customFormat="1">
      <c r="A2" s="2"/>
      <c r="B2" s="36">
        <v>38532</v>
      </c>
      <c r="C2" s="87" t="s">
        <v>45</v>
      </c>
      <c r="D2" s="88" t="s">
        <v>45</v>
      </c>
      <c r="E2" s="89" t="s">
        <v>45</v>
      </c>
      <c r="F2" s="38">
        <v>38897</v>
      </c>
    </row>
    <row r="3" spans="1:6" s="3" customFormat="1">
      <c r="A3" s="2" t="s">
        <v>14</v>
      </c>
      <c r="B3" s="4"/>
      <c r="C3" s="90"/>
      <c r="D3" s="91"/>
      <c r="E3" s="92"/>
      <c r="F3" s="29"/>
    </row>
    <row r="4" spans="1:6">
      <c r="A4" s="63" t="s">
        <v>0</v>
      </c>
      <c r="B4" s="5"/>
      <c r="C4" s="93">
        <v>495</v>
      </c>
      <c r="D4" s="94">
        <v>189</v>
      </c>
      <c r="E4" s="95">
        <v>306</v>
      </c>
      <c r="F4" s="26"/>
    </row>
    <row r="5" spans="1:6">
      <c r="A5" s="63"/>
      <c r="B5" s="5"/>
      <c r="C5" s="93"/>
      <c r="D5" s="94"/>
      <c r="E5" s="95"/>
      <c r="F5" s="26"/>
    </row>
    <row r="6" spans="1:6">
      <c r="A6" s="63" t="s">
        <v>2</v>
      </c>
      <c r="B6" s="5"/>
      <c r="C6" s="93">
        <v>2</v>
      </c>
      <c r="D6" s="94">
        <v>0</v>
      </c>
      <c r="E6" s="95">
        <v>2</v>
      </c>
      <c r="F6" s="26">
        <v>2</v>
      </c>
    </row>
    <row r="7" spans="1:6">
      <c r="A7" s="63"/>
      <c r="B7" s="5"/>
      <c r="C7" s="93"/>
      <c r="D7" s="94"/>
      <c r="E7" s="95"/>
      <c r="F7" s="26">
        <v>0</v>
      </c>
    </row>
    <row r="8" spans="1:6">
      <c r="A8" s="63" t="s">
        <v>12</v>
      </c>
      <c r="B8" s="5"/>
      <c r="C8" s="93">
        <v>0</v>
      </c>
      <c r="D8" s="94">
        <v>0</v>
      </c>
      <c r="E8" s="95">
        <v>0</v>
      </c>
      <c r="F8" s="26">
        <v>0</v>
      </c>
    </row>
    <row r="9" spans="1:6">
      <c r="A9" s="1"/>
      <c r="B9" s="5"/>
      <c r="C9" s="93"/>
      <c r="D9" s="94"/>
      <c r="E9" s="95"/>
      <c r="F9" s="26">
        <v>0</v>
      </c>
    </row>
    <row r="10" spans="1:6">
      <c r="A10" s="1" t="s">
        <v>49</v>
      </c>
      <c r="B10" s="5">
        <v>33594</v>
      </c>
      <c r="C10" s="93">
        <v>497</v>
      </c>
      <c r="D10" s="94">
        <v>189</v>
      </c>
      <c r="E10" s="95">
        <v>308</v>
      </c>
      <c r="F10" s="26">
        <v>33902</v>
      </c>
    </row>
    <row r="11" spans="1:6">
      <c r="A11" s="1"/>
      <c r="B11" s="5"/>
      <c r="C11" s="93"/>
      <c r="D11" s="94"/>
      <c r="E11" s="95"/>
      <c r="F11" s="26">
        <v>0</v>
      </c>
    </row>
    <row r="12" spans="1:6">
      <c r="A12" s="2" t="s">
        <v>1</v>
      </c>
      <c r="B12" s="5"/>
      <c r="C12" s="93"/>
      <c r="D12" s="94"/>
      <c r="E12" s="95"/>
      <c r="F12" s="26">
        <v>0</v>
      </c>
    </row>
    <row r="13" spans="1:6">
      <c r="A13" s="63" t="s">
        <v>27</v>
      </c>
      <c r="B13" s="5"/>
      <c r="C13" s="93">
        <v>0</v>
      </c>
      <c r="D13" s="94">
        <v>0</v>
      </c>
      <c r="E13" s="95">
        <v>0</v>
      </c>
      <c r="F13" s="26">
        <v>0</v>
      </c>
    </row>
    <row r="14" spans="1:6">
      <c r="A14" s="63"/>
      <c r="B14" s="5"/>
      <c r="C14" s="93"/>
      <c r="D14" s="94"/>
      <c r="E14" s="95"/>
      <c r="F14" s="26">
        <v>0</v>
      </c>
    </row>
    <row r="15" spans="1:6">
      <c r="A15" s="63" t="s">
        <v>28</v>
      </c>
      <c r="B15" s="5"/>
      <c r="C15" s="93">
        <v>0</v>
      </c>
      <c r="D15" s="94">
        <v>0</v>
      </c>
      <c r="E15" s="95">
        <v>0</v>
      </c>
      <c r="F15" s="26">
        <v>0</v>
      </c>
    </row>
    <row r="16" spans="1:6">
      <c r="A16" s="63"/>
      <c r="E16" s="95"/>
      <c r="F16" s="26">
        <v>0</v>
      </c>
    </row>
    <row r="17" spans="1:6">
      <c r="A17" s="64" t="s">
        <v>47</v>
      </c>
      <c r="B17" s="11"/>
      <c r="C17" s="66"/>
      <c r="D17" s="94"/>
      <c r="E17" s="95"/>
      <c r="F17" s="26">
        <v>0</v>
      </c>
    </row>
    <row r="18" spans="1:6">
      <c r="A18" s="64"/>
      <c r="B18" s="11"/>
      <c r="C18" s="66"/>
      <c r="D18" s="98"/>
      <c r="E18" s="95"/>
      <c r="F18" s="26">
        <v>0</v>
      </c>
    </row>
    <row r="19" spans="1:6">
      <c r="A19" s="64" t="s">
        <v>48</v>
      </c>
      <c r="B19" s="11"/>
      <c r="C19" s="66"/>
      <c r="D19" s="94"/>
      <c r="E19" s="95"/>
      <c r="F19" s="26">
        <v>0</v>
      </c>
    </row>
    <row r="20" spans="1:6">
      <c r="A20" s="64"/>
      <c r="B20" s="11"/>
      <c r="C20" s="66"/>
      <c r="D20" s="98"/>
      <c r="E20" s="95"/>
      <c r="F20" s="26">
        <v>0</v>
      </c>
    </row>
    <row r="21" spans="1:6">
      <c r="A21" s="1" t="s">
        <v>50</v>
      </c>
      <c r="B21" s="11"/>
      <c r="C21" s="66">
        <v>0</v>
      </c>
      <c r="D21" s="94">
        <v>0</v>
      </c>
      <c r="E21" s="95">
        <v>0</v>
      </c>
      <c r="F21" s="26">
        <v>0</v>
      </c>
    </row>
    <row r="22" spans="1:6">
      <c r="A22" s="1"/>
      <c r="B22" s="11"/>
      <c r="C22" s="66"/>
      <c r="D22" s="98"/>
      <c r="E22" s="95"/>
      <c r="F22" s="26">
        <v>0</v>
      </c>
    </row>
    <row r="23" spans="1:6">
      <c r="A23" s="2" t="s">
        <v>22</v>
      </c>
      <c r="B23" s="5"/>
      <c r="C23" s="66"/>
      <c r="D23" s="98"/>
      <c r="E23" s="95"/>
      <c r="F23" s="26">
        <v>0</v>
      </c>
    </row>
    <row r="24" spans="1:6" s="3" customFormat="1">
      <c r="A24" s="63" t="s">
        <v>19</v>
      </c>
      <c r="B24" s="5"/>
      <c r="C24" s="66">
        <v>0</v>
      </c>
      <c r="D24" s="94">
        <v>0</v>
      </c>
      <c r="E24" s="95">
        <v>0</v>
      </c>
      <c r="F24" s="26">
        <v>0</v>
      </c>
    </row>
    <row r="25" spans="1:6" s="3" customFormat="1">
      <c r="A25" s="63"/>
      <c r="B25" s="5"/>
      <c r="C25" s="66"/>
      <c r="D25" s="94"/>
      <c r="E25" s="95"/>
      <c r="F25" s="26">
        <v>0</v>
      </c>
    </row>
    <row r="26" spans="1:6" s="3" customFormat="1">
      <c r="A26" s="63" t="s">
        <v>18</v>
      </c>
      <c r="B26" s="5">
        <v>790</v>
      </c>
      <c r="C26" s="66">
        <v>12</v>
      </c>
      <c r="D26" s="94">
        <v>1</v>
      </c>
      <c r="E26" s="95">
        <v>11</v>
      </c>
      <c r="F26" s="26">
        <v>801</v>
      </c>
    </row>
    <row r="27" spans="1:6" s="3" customFormat="1">
      <c r="A27" s="63"/>
      <c r="B27" s="5"/>
      <c r="C27" s="66"/>
      <c r="D27" s="94"/>
      <c r="E27" s="95"/>
      <c r="F27" s="26">
        <v>0</v>
      </c>
    </row>
    <row r="28" spans="1:6">
      <c r="A28" s="63" t="s">
        <v>17</v>
      </c>
      <c r="B28" s="5">
        <v>1303</v>
      </c>
      <c r="C28" s="66">
        <v>11</v>
      </c>
      <c r="D28" s="94">
        <v>0</v>
      </c>
      <c r="E28" s="95">
        <v>11</v>
      </c>
      <c r="F28" s="26">
        <v>1314</v>
      </c>
    </row>
    <row r="29" spans="1:6">
      <c r="A29" s="63"/>
      <c r="B29" s="5"/>
      <c r="C29" s="66"/>
      <c r="D29" s="94"/>
      <c r="E29" s="95"/>
      <c r="F29" s="26">
        <v>0</v>
      </c>
    </row>
    <row r="30" spans="1:6">
      <c r="A30" s="63" t="s">
        <v>15</v>
      </c>
      <c r="B30" s="5">
        <v>184</v>
      </c>
      <c r="C30" s="66">
        <v>144</v>
      </c>
      <c r="D30" s="94">
        <v>0</v>
      </c>
      <c r="E30" s="95">
        <v>144</v>
      </c>
      <c r="F30" s="26">
        <v>328</v>
      </c>
    </row>
    <row r="31" spans="1:6">
      <c r="A31" s="63"/>
      <c r="B31" s="5"/>
      <c r="C31" s="66"/>
      <c r="D31" s="94"/>
      <c r="E31" s="95"/>
      <c r="F31" s="26">
        <v>0</v>
      </c>
    </row>
    <row r="32" spans="1:6">
      <c r="A32" s="63" t="s">
        <v>16</v>
      </c>
      <c r="B32" s="5">
        <v>62</v>
      </c>
      <c r="C32" s="66">
        <v>0</v>
      </c>
      <c r="D32" s="94">
        <v>0</v>
      </c>
      <c r="E32" s="95">
        <v>0</v>
      </c>
      <c r="F32" s="26">
        <v>62</v>
      </c>
    </row>
    <row r="33" spans="1:6">
      <c r="A33" s="63"/>
      <c r="B33" s="5"/>
      <c r="C33" s="66"/>
      <c r="D33" s="94"/>
      <c r="E33" s="95"/>
      <c r="F33" s="26">
        <v>0</v>
      </c>
    </row>
    <row r="34" spans="1:6">
      <c r="A34" s="63" t="s">
        <v>6</v>
      </c>
      <c r="B34" s="5"/>
      <c r="C34" s="66">
        <v>0</v>
      </c>
      <c r="D34" s="94">
        <v>0</v>
      </c>
      <c r="E34" s="95">
        <v>0</v>
      </c>
      <c r="F34" s="26">
        <v>0</v>
      </c>
    </row>
    <row r="35" spans="1:6">
      <c r="A35" s="63"/>
      <c r="B35" s="5"/>
      <c r="C35" s="66"/>
      <c r="D35" s="94"/>
      <c r="E35" s="95"/>
      <c r="F35" s="26">
        <v>0</v>
      </c>
    </row>
    <row r="36" spans="1:6">
      <c r="A36" s="63" t="s">
        <v>7</v>
      </c>
      <c r="B36" s="5">
        <v>1</v>
      </c>
      <c r="C36" s="66">
        <v>0</v>
      </c>
      <c r="D36" s="94">
        <v>0</v>
      </c>
      <c r="E36" s="95">
        <v>0</v>
      </c>
      <c r="F36" s="26">
        <v>1</v>
      </c>
    </row>
    <row r="37" spans="1:6">
      <c r="A37" s="63"/>
      <c r="B37" s="5"/>
      <c r="C37" s="66"/>
      <c r="D37" s="94"/>
      <c r="E37" s="95"/>
      <c r="F37" s="26">
        <v>0</v>
      </c>
    </row>
    <row r="38" spans="1:6">
      <c r="A38" s="63" t="s">
        <v>20</v>
      </c>
      <c r="B38" s="5"/>
      <c r="C38" s="66">
        <v>0</v>
      </c>
      <c r="D38" s="104">
        <v>0</v>
      </c>
      <c r="E38" s="95">
        <v>0</v>
      </c>
      <c r="F38" s="26">
        <v>0</v>
      </c>
    </row>
    <row r="39" spans="1:6">
      <c r="A39" s="63"/>
      <c r="B39" s="5"/>
      <c r="C39" s="66"/>
      <c r="D39" s="94"/>
      <c r="E39" s="95"/>
      <c r="F39" s="26">
        <v>0</v>
      </c>
    </row>
    <row r="40" spans="1:6">
      <c r="A40" s="63" t="s">
        <v>21</v>
      </c>
      <c r="B40" s="5"/>
      <c r="C40" s="66">
        <v>0</v>
      </c>
      <c r="D40" s="94">
        <v>0</v>
      </c>
      <c r="E40" s="95">
        <v>0</v>
      </c>
      <c r="F40" s="26">
        <v>0</v>
      </c>
    </row>
    <row r="41" spans="1:6">
      <c r="A41" s="63"/>
      <c r="B41" s="14"/>
      <c r="C41" s="66"/>
      <c r="D41" s="94"/>
      <c r="E41" s="95"/>
      <c r="F41" s="26">
        <v>0</v>
      </c>
    </row>
    <row r="42" spans="1:6">
      <c r="A42" s="63" t="s">
        <v>4</v>
      </c>
      <c r="B42" s="14"/>
      <c r="C42" s="66">
        <v>0</v>
      </c>
      <c r="D42" s="94">
        <v>0</v>
      </c>
      <c r="E42" s="95">
        <v>0</v>
      </c>
      <c r="F42" s="26">
        <v>0</v>
      </c>
    </row>
    <row r="43" spans="1:6">
      <c r="A43" s="6"/>
      <c r="B43" s="14"/>
      <c r="C43" s="66"/>
      <c r="D43" s="94"/>
      <c r="E43" s="95"/>
      <c r="F43" s="26">
        <v>0</v>
      </c>
    </row>
    <row r="44" spans="1:6">
      <c r="A44" s="6" t="s">
        <v>51</v>
      </c>
      <c r="B44" s="12">
        <v>2340</v>
      </c>
      <c r="C44" s="66">
        <v>167</v>
      </c>
      <c r="D44" s="98">
        <v>1</v>
      </c>
      <c r="E44" s="95">
        <v>166</v>
      </c>
      <c r="F44" s="26">
        <v>2506</v>
      </c>
    </row>
    <row r="45" spans="1:6">
      <c r="A45" s="7"/>
      <c r="B45" s="15"/>
      <c r="C45" s="34"/>
      <c r="D45" s="94"/>
      <c r="E45" s="100"/>
      <c r="F45" s="26">
        <v>0</v>
      </c>
    </row>
    <row r="46" spans="1:6">
      <c r="A46" s="77" t="s">
        <v>26</v>
      </c>
      <c r="B46" s="15">
        <v>33594</v>
      </c>
      <c r="C46" s="34">
        <v>497</v>
      </c>
      <c r="D46" s="94">
        <v>189</v>
      </c>
      <c r="E46" s="101">
        <v>686</v>
      </c>
      <c r="F46" s="26">
        <v>34280</v>
      </c>
    </row>
    <row r="47" spans="1:6">
      <c r="A47" s="77" t="s">
        <v>44</v>
      </c>
      <c r="B47" s="13">
        <v>2340</v>
      </c>
      <c r="C47" s="34">
        <v>167</v>
      </c>
      <c r="D47" s="94">
        <v>1</v>
      </c>
      <c r="E47" s="101">
        <v>168</v>
      </c>
      <c r="F47" s="26">
        <v>2508</v>
      </c>
    </row>
    <row r="48" spans="1:6">
      <c r="A48" s="80" t="s">
        <v>3</v>
      </c>
      <c r="B48" s="15">
        <v>35934</v>
      </c>
      <c r="C48" s="34">
        <v>664</v>
      </c>
      <c r="D48" s="94">
        <v>190</v>
      </c>
      <c r="E48" s="101">
        <v>854</v>
      </c>
      <c r="F48" s="26">
        <v>36788</v>
      </c>
    </row>
    <row r="49" spans="1:6">
      <c r="A49" s="6"/>
      <c r="B49" s="24"/>
      <c r="C49" s="93"/>
      <c r="D49" s="94"/>
      <c r="E49" s="95"/>
      <c r="F49" s="26">
        <v>0</v>
      </c>
    </row>
    <row r="50" spans="1:6">
      <c r="A50" s="46" t="s">
        <v>33</v>
      </c>
      <c r="B50" s="24"/>
      <c r="C50" s="93"/>
      <c r="D50" s="94"/>
      <c r="E50" s="95"/>
      <c r="F50" s="26">
        <v>0</v>
      </c>
    </row>
    <row r="51" spans="1:6">
      <c r="A51" s="83" t="s">
        <v>34</v>
      </c>
      <c r="B51" s="47">
        <v>318</v>
      </c>
      <c r="C51" s="93">
        <v>0</v>
      </c>
      <c r="D51" s="94">
        <v>73</v>
      </c>
      <c r="E51" s="95">
        <v>-73</v>
      </c>
      <c r="F51" s="26">
        <v>245</v>
      </c>
    </row>
    <row r="52" spans="1:6">
      <c r="A52" s="83" t="s">
        <v>35</v>
      </c>
      <c r="B52" s="47">
        <v>2</v>
      </c>
      <c r="C52" s="96">
        <v>0</v>
      </c>
      <c r="D52" s="94">
        <v>0</v>
      </c>
      <c r="E52" s="95">
        <v>0</v>
      </c>
      <c r="F52" s="26">
        <v>2</v>
      </c>
    </row>
    <row r="53" spans="1:6">
      <c r="A53" s="107" t="s">
        <v>52</v>
      </c>
      <c r="B53" s="47">
        <v>3579</v>
      </c>
      <c r="C53" s="96">
        <v>2010</v>
      </c>
      <c r="D53" s="94"/>
      <c r="E53" s="95">
        <v>2010</v>
      </c>
      <c r="F53" s="26">
        <v>5589</v>
      </c>
    </row>
    <row r="54" spans="1:6">
      <c r="A54" s="107" t="s">
        <v>53</v>
      </c>
      <c r="B54" s="47">
        <v>2</v>
      </c>
      <c r="C54" s="96">
        <v>0</v>
      </c>
      <c r="D54" s="94">
        <v>0</v>
      </c>
      <c r="E54" s="95">
        <v>0</v>
      </c>
      <c r="F54" s="26">
        <v>2</v>
      </c>
    </row>
    <row r="55" spans="1:6">
      <c r="A55" s="47" t="s">
        <v>3</v>
      </c>
      <c r="B55" s="47">
        <v>3901</v>
      </c>
      <c r="C55" s="96">
        <v>2010</v>
      </c>
      <c r="D55" s="94">
        <v>73</v>
      </c>
      <c r="E55" s="95">
        <v>1937</v>
      </c>
      <c r="F55" s="26">
        <v>5838</v>
      </c>
    </row>
    <row r="56" spans="1:6">
      <c r="F56" s="26">
        <v>0</v>
      </c>
    </row>
    <row r="57" spans="1:6">
      <c r="F57" s="26">
        <v>0</v>
      </c>
    </row>
    <row r="58" spans="1:6">
      <c r="F58" s="26">
        <v>0</v>
      </c>
    </row>
    <row r="59" spans="1:6">
      <c r="F59" s="26">
        <v>0</v>
      </c>
    </row>
    <row r="60" spans="1:6">
      <c r="F60" s="26">
        <v>0</v>
      </c>
    </row>
    <row r="61" spans="1:6" s="7" customFormat="1">
      <c r="A61" s="3"/>
      <c r="B61" s="3"/>
      <c r="C61" s="96"/>
      <c r="D61" s="97"/>
      <c r="E61" s="102"/>
      <c r="F61" s="26">
        <v>0</v>
      </c>
    </row>
    <row r="62" spans="1:6" s="7" customFormat="1">
      <c r="A62" s="3"/>
      <c r="B62" s="3"/>
      <c r="C62" s="96"/>
      <c r="D62" s="97"/>
      <c r="E62" s="102"/>
      <c r="F62" s="26">
        <v>0</v>
      </c>
    </row>
    <row r="63" spans="1:6" s="7" customFormat="1">
      <c r="A63" s="3"/>
      <c r="B63" s="3"/>
      <c r="C63" s="96"/>
      <c r="D63" s="97"/>
      <c r="E63" s="102"/>
      <c r="F63" s="26">
        <v>0</v>
      </c>
    </row>
    <row r="64" spans="1:6" s="7" customFormat="1">
      <c r="A64" s="3"/>
      <c r="B64" s="3"/>
      <c r="C64" s="96"/>
      <c r="D64" s="97"/>
      <c r="E64" s="102"/>
      <c r="F64" s="26">
        <v>0</v>
      </c>
    </row>
    <row r="65" spans="1:6" s="7" customFormat="1">
      <c r="A65" s="3"/>
      <c r="B65" s="3"/>
      <c r="C65" s="96"/>
      <c r="D65" s="97"/>
      <c r="E65" s="102"/>
      <c r="F65" s="26">
        <v>0</v>
      </c>
    </row>
    <row r="66" spans="1:6" s="7" customFormat="1">
      <c r="A66" s="3"/>
      <c r="B66" s="3"/>
      <c r="C66" s="96"/>
      <c r="D66" s="97"/>
      <c r="E66" s="102"/>
      <c r="F66" s="3"/>
    </row>
    <row r="67" spans="1:6" s="7" customFormat="1">
      <c r="A67" s="3"/>
      <c r="B67" s="3"/>
      <c r="C67" s="96"/>
      <c r="D67" s="97"/>
      <c r="E67" s="102"/>
      <c r="F67" s="3"/>
    </row>
    <row r="68" spans="1:6" s="7" customFormat="1">
      <c r="A68" s="3"/>
      <c r="B68" s="3"/>
      <c r="C68" s="96"/>
      <c r="D68" s="97"/>
      <c r="E68" s="102"/>
      <c r="F68" s="3"/>
    </row>
    <row r="69" spans="1:6" s="7" customFormat="1">
      <c r="A69" s="3"/>
      <c r="B69" s="3"/>
      <c r="C69" s="96"/>
      <c r="D69" s="97"/>
      <c r="E69" s="102"/>
      <c r="F69" s="3"/>
    </row>
    <row r="70" spans="1:6" s="7" customFormat="1">
      <c r="A70" s="3"/>
      <c r="B70" s="3"/>
      <c r="C70" s="96"/>
      <c r="D70" s="97"/>
      <c r="E70" s="102"/>
      <c r="F70" s="3"/>
    </row>
    <row r="71" spans="1:6" s="7" customFormat="1">
      <c r="A71" s="3"/>
      <c r="B71" s="3"/>
      <c r="C71" s="96"/>
      <c r="D71" s="97"/>
      <c r="E71" s="102"/>
      <c r="F71" s="3"/>
    </row>
    <row r="72" spans="1:6" s="3" customFormat="1">
      <c r="C72" s="96"/>
      <c r="D72" s="97"/>
      <c r="E72" s="102"/>
    </row>
    <row r="73" spans="1:6" s="7" customFormat="1">
      <c r="A73" s="3"/>
      <c r="B73" s="3"/>
      <c r="C73" s="96"/>
      <c r="D73" s="97"/>
      <c r="E73" s="102"/>
      <c r="F73" s="3"/>
    </row>
  </sheetData>
  <phoneticPr fontId="2" type="noConversion"/>
  <printOptions horizontalCentered="1" gridLines="1"/>
  <pageMargins left="0.42" right="0.46" top="0.75" bottom="0.61" header="0.45" footer="0.27"/>
  <pageSetup orientation="portrait" horizontalDpi="4294967292" verticalDpi="4294967292" r:id="rId1"/>
  <headerFooter alignWithMargins="0">
    <oddHeader>&amp;F</oddHeader>
    <oddFooter>Prepared by Barbara_W_Sterling &amp;D&amp;RPage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7"/>
  <sheetViews>
    <sheetView showZeros="0" zoomScaleNormal="100" workbookViewId="0">
      <pane xSplit="1" ySplit="2" topLeftCell="B20" activePane="bottomRight" state="frozen"/>
      <selection pane="topRight" activeCell="C1" sqref="C1"/>
      <selection pane="bottomLeft" activeCell="A3" sqref="A3"/>
      <selection pane="bottomRight" sqref="A1:XFD1048576"/>
    </sheetView>
  </sheetViews>
  <sheetFormatPr defaultColWidth="11.42578125" defaultRowHeight="12.75"/>
  <cols>
    <col min="1" max="1" width="30.28515625" style="3" bestFit="1" customWidth="1"/>
    <col min="2" max="2" width="11.28515625" style="3" customWidth="1"/>
    <col min="3" max="3" width="11.28515625" style="96" customWidth="1"/>
    <col min="4" max="4" width="11.28515625" style="97" customWidth="1"/>
    <col min="5" max="5" width="11.28515625" style="102" customWidth="1"/>
    <col min="6" max="6" width="11.28515625" style="3" customWidth="1"/>
    <col min="7" max="16384" width="11.42578125" style="31"/>
  </cols>
  <sheetData>
    <row r="1" spans="1:6" s="29" customFormat="1">
      <c r="A1" s="29" t="s">
        <v>8</v>
      </c>
      <c r="B1" s="25" t="s">
        <v>29</v>
      </c>
      <c r="C1" s="84" t="s">
        <v>30</v>
      </c>
      <c r="D1" s="85" t="s">
        <v>31</v>
      </c>
      <c r="E1" s="86" t="s">
        <v>46</v>
      </c>
      <c r="F1" s="30" t="s">
        <v>29</v>
      </c>
    </row>
    <row r="2" spans="1:6" s="39" customFormat="1">
      <c r="A2" s="2"/>
      <c r="B2" s="36">
        <v>38532</v>
      </c>
      <c r="C2" s="87" t="s">
        <v>45</v>
      </c>
      <c r="D2" s="88" t="s">
        <v>45</v>
      </c>
      <c r="E2" s="89" t="s">
        <v>45</v>
      </c>
      <c r="F2" s="38">
        <v>38897</v>
      </c>
    </row>
    <row r="3" spans="1:6" s="32" customFormat="1">
      <c r="A3" s="2" t="s">
        <v>14</v>
      </c>
      <c r="B3" s="4"/>
      <c r="C3" s="90"/>
      <c r="D3" s="91"/>
      <c r="E3" s="92"/>
      <c r="F3" s="29"/>
    </row>
    <row r="4" spans="1:6">
      <c r="A4" s="63" t="s">
        <v>0</v>
      </c>
      <c r="B4" s="5"/>
      <c r="C4" s="93">
        <v>1511</v>
      </c>
      <c r="D4" s="94">
        <v>56</v>
      </c>
      <c r="E4" s="95">
        <v>1455</v>
      </c>
      <c r="F4" s="26"/>
    </row>
    <row r="5" spans="1:6">
      <c r="A5" s="63"/>
      <c r="B5" s="5"/>
      <c r="C5" s="93"/>
      <c r="D5" s="94"/>
      <c r="E5" s="95"/>
      <c r="F5" s="26"/>
    </row>
    <row r="6" spans="1:6">
      <c r="A6" s="63" t="s">
        <v>2</v>
      </c>
      <c r="B6" s="5"/>
      <c r="C6" s="93">
        <v>64</v>
      </c>
      <c r="D6" s="94">
        <v>836</v>
      </c>
      <c r="E6" s="95">
        <v>-772</v>
      </c>
      <c r="F6" s="26"/>
    </row>
    <row r="7" spans="1:6">
      <c r="A7" s="63"/>
      <c r="B7" s="5"/>
      <c r="C7" s="93"/>
      <c r="D7" s="94"/>
      <c r="E7" s="95"/>
      <c r="F7" s="26"/>
    </row>
    <row r="8" spans="1:6">
      <c r="A8" s="63" t="s">
        <v>12</v>
      </c>
      <c r="B8" s="5"/>
      <c r="C8" s="93">
        <v>0</v>
      </c>
      <c r="D8" s="94">
        <v>0</v>
      </c>
      <c r="E8" s="95">
        <v>0</v>
      </c>
      <c r="F8" s="26">
        <v>0</v>
      </c>
    </row>
    <row r="9" spans="1:6">
      <c r="A9" s="1"/>
      <c r="B9" s="5"/>
      <c r="C9" s="93"/>
      <c r="D9" s="94"/>
      <c r="E9" s="95"/>
      <c r="F9" s="26">
        <v>0</v>
      </c>
    </row>
    <row r="10" spans="1:6">
      <c r="A10" s="1" t="s">
        <v>49</v>
      </c>
      <c r="B10" s="31">
        <v>71124</v>
      </c>
      <c r="C10" s="93">
        <v>1575</v>
      </c>
      <c r="D10" s="94">
        <v>892</v>
      </c>
      <c r="E10" s="95">
        <v>683</v>
      </c>
      <c r="F10" s="26">
        <v>71807</v>
      </c>
    </row>
    <row r="11" spans="1:6">
      <c r="A11" s="1"/>
      <c r="B11" s="5"/>
      <c r="C11" s="93"/>
      <c r="D11" s="94"/>
      <c r="E11" s="95"/>
      <c r="F11" s="26">
        <v>0</v>
      </c>
    </row>
    <row r="12" spans="1:6">
      <c r="A12" s="2" t="s">
        <v>1</v>
      </c>
      <c r="B12" s="5"/>
      <c r="C12" s="93"/>
      <c r="D12" s="94"/>
      <c r="E12" s="95"/>
      <c r="F12" s="26">
        <v>0</v>
      </c>
    </row>
    <row r="13" spans="1:6">
      <c r="A13" s="63" t="s">
        <v>27</v>
      </c>
      <c r="B13" s="5"/>
      <c r="C13" s="93">
        <v>0</v>
      </c>
      <c r="D13" s="94">
        <v>0</v>
      </c>
      <c r="E13" s="95">
        <v>0</v>
      </c>
      <c r="F13" s="26">
        <v>0</v>
      </c>
    </row>
    <row r="14" spans="1:6">
      <c r="A14" s="63"/>
      <c r="B14" s="5"/>
      <c r="C14" s="93"/>
      <c r="D14" s="94"/>
      <c r="E14" s="95"/>
      <c r="F14" s="26">
        <v>0</v>
      </c>
    </row>
    <row r="15" spans="1:6">
      <c r="A15" s="63" t="s">
        <v>28</v>
      </c>
      <c r="B15" s="5"/>
      <c r="C15" s="93">
        <v>0</v>
      </c>
      <c r="D15" s="94">
        <v>0</v>
      </c>
      <c r="E15" s="95">
        <v>0</v>
      </c>
      <c r="F15" s="26">
        <v>0</v>
      </c>
    </row>
    <row r="16" spans="1:6">
      <c r="A16" s="63"/>
      <c r="E16" s="95"/>
      <c r="F16" s="26">
        <v>0</v>
      </c>
    </row>
    <row r="17" spans="1:6">
      <c r="A17" s="64" t="s">
        <v>47</v>
      </c>
      <c r="B17" s="11"/>
      <c r="C17" s="66"/>
      <c r="D17" s="94"/>
      <c r="E17" s="95"/>
      <c r="F17" s="26">
        <v>0</v>
      </c>
    </row>
    <row r="18" spans="1:6">
      <c r="A18" s="64"/>
      <c r="B18" s="11"/>
      <c r="C18" s="66"/>
      <c r="D18" s="98"/>
      <c r="E18" s="95"/>
      <c r="F18" s="26">
        <v>0</v>
      </c>
    </row>
    <row r="19" spans="1:6">
      <c r="A19" s="64" t="s">
        <v>48</v>
      </c>
      <c r="B19" s="11"/>
      <c r="C19" s="66"/>
      <c r="D19" s="94"/>
      <c r="E19" s="95"/>
      <c r="F19" s="26">
        <v>0</v>
      </c>
    </row>
    <row r="20" spans="1:6">
      <c r="A20" s="64"/>
      <c r="B20" s="11"/>
      <c r="C20" s="66"/>
      <c r="D20" s="98"/>
      <c r="E20" s="95"/>
      <c r="F20" s="26">
        <v>0</v>
      </c>
    </row>
    <row r="21" spans="1:6">
      <c r="A21" s="1" t="s">
        <v>50</v>
      </c>
      <c r="B21" s="11"/>
      <c r="C21" s="66">
        <v>0</v>
      </c>
      <c r="D21" s="94">
        <v>0</v>
      </c>
      <c r="E21" s="95">
        <v>0</v>
      </c>
      <c r="F21" s="26">
        <v>0</v>
      </c>
    </row>
    <row r="22" spans="1:6">
      <c r="A22" s="1"/>
      <c r="B22" s="11"/>
      <c r="C22" s="66"/>
      <c r="D22" s="98"/>
      <c r="E22" s="95"/>
      <c r="F22" s="26">
        <v>0</v>
      </c>
    </row>
    <row r="23" spans="1:6">
      <c r="A23" s="2" t="s">
        <v>22</v>
      </c>
      <c r="B23" s="5"/>
      <c r="C23" s="66"/>
      <c r="D23" s="98"/>
      <c r="E23" s="95"/>
      <c r="F23" s="26">
        <v>0</v>
      </c>
    </row>
    <row r="24" spans="1:6" s="32" customFormat="1">
      <c r="A24" s="63" t="s">
        <v>19</v>
      </c>
      <c r="B24" s="5"/>
      <c r="C24" s="66">
        <v>0</v>
      </c>
      <c r="D24" s="94">
        <v>0</v>
      </c>
      <c r="E24" s="95">
        <v>0</v>
      </c>
      <c r="F24" s="26">
        <v>0</v>
      </c>
    </row>
    <row r="25" spans="1:6" s="32" customFormat="1">
      <c r="A25" s="63"/>
      <c r="B25" s="5"/>
      <c r="C25" s="66"/>
      <c r="D25" s="94"/>
      <c r="E25" s="95"/>
      <c r="F25" s="26">
        <v>0</v>
      </c>
    </row>
    <row r="26" spans="1:6" s="32" customFormat="1">
      <c r="A26" s="63" t="s">
        <v>18</v>
      </c>
      <c r="B26" s="31">
        <v>1583</v>
      </c>
      <c r="C26" s="66">
        <v>80</v>
      </c>
      <c r="D26" s="94">
        <v>6</v>
      </c>
      <c r="E26" s="95">
        <v>74</v>
      </c>
      <c r="F26" s="26">
        <v>1657</v>
      </c>
    </row>
    <row r="27" spans="1:6" s="32" customFormat="1">
      <c r="A27" s="63"/>
      <c r="B27" s="5"/>
      <c r="C27" s="66"/>
      <c r="D27" s="94"/>
      <c r="E27" s="95"/>
      <c r="F27" s="26">
        <v>0</v>
      </c>
    </row>
    <row r="28" spans="1:6" s="32" customFormat="1">
      <c r="A28" s="63" t="s">
        <v>17</v>
      </c>
      <c r="B28" s="31">
        <v>27885</v>
      </c>
      <c r="C28" s="66">
        <v>408</v>
      </c>
      <c r="D28" s="94">
        <v>8</v>
      </c>
      <c r="E28" s="95">
        <v>400</v>
      </c>
      <c r="F28" s="26">
        <v>28285</v>
      </c>
    </row>
    <row r="29" spans="1:6" s="32" customFormat="1">
      <c r="A29" s="63"/>
      <c r="B29" s="5"/>
      <c r="C29" s="66"/>
      <c r="D29" s="94"/>
      <c r="E29" s="95"/>
      <c r="F29" s="26">
        <v>0</v>
      </c>
    </row>
    <row r="30" spans="1:6" s="32" customFormat="1">
      <c r="A30" s="63" t="s">
        <v>15</v>
      </c>
      <c r="B30" s="31">
        <v>147</v>
      </c>
      <c r="C30" s="66">
        <v>7</v>
      </c>
      <c r="D30" s="94">
        <v>12</v>
      </c>
      <c r="E30" s="95">
        <v>-5</v>
      </c>
      <c r="F30" s="26">
        <v>142</v>
      </c>
    </row>
    <row r="31" spans="1:6">
      <c r="A31" s="63"/>
      <c r="B31" s="5"/>
      <c r="C31" s="66"/>
      <c r="D31" s="94"/>
      <c r="E31" s="95"/>
      <c r="F31" s="26">
        <v>0</v>
      </c>
    </row>
    <row r="32" spans="1:6">
      <c r="A32" s="63" t="s">
        <v>16</v>
      </c>
      <c r="B32" s="31">
        <v>34</v>
      </c>
      <c r="C32" s="66">
        <v>0</v>
      </c>
      <c r="D32" s="94">
        <v>3</v>
      </c>
      <c r="E32" s="95">
        <v>-3</v>
      </c>
      <c r="F32" s="26">
        <v>31</v>
      </c>
    </row>
    <row r="33" spans="1:6">
      <c r="A33" s="63"/>
      <c r="B33" s="5"/>
      <c r="C33" s="66"/>
      <c r="D33" s="94"/>
      <c r="E33" s="95"/>
      <c r="F33" s="26">
        <v>0</v>
      </c>
    </row>
    <row r="34" spans="1:6">
      <c r="A34" s="63" t="s">
        <v>6</v>
      </c>
      <c r="B34" s="5"/>
      <c r="C34" s="66">
        <v>0</v>
      </c>
      <c r="D34" s="94">
        <v>0</v>
      </c>
      <c r="E34" s="95">
        <v>0</v>
      </c>
      <c r="F34" s="26">
        <v>0</v>
      </c>
    </row>
    <row r="35" spans="1:6">
      <c r="A35" s="63"/>
      <c r="B35" s="5"/>
      <c r="C35" s="66"/>
      <c r="D35" s="94"/>
      <c r="E35" s="95"/>
      <c r="F35" s="26">
        <v>0</v>
      </c>
    </row>
    <row r="36" spans="1:6">
      <c r="A36" s="63" t="s">
        <v>7</v>
      </c>
      <c r="B36" s="5"/>
      <c r="C36" s="66">
        <v>0</v>
      </c>
      <c r="D36" s="94">
        <v>0</v>
      </c>
      <c r="E36" s="95">
        <v>0</v>
      </c>
      <c r="F36" s="26">
        <v>0</v>
      </c>
    </row>
    <row r="37" spans="1:6">
      <c r="A37" s="63"/>
      <c r="B37" s="5"/>
      <c r="C37" s="66"/>
      <c r="D37" s="94"/>
      <c r="E37" s="95"/>
      <c r="F37" s="26">
        <v>0</v>
      </c>
    </row>
    <row r="38" spans="1:6">
      <c r="A38" s="63" t="s">
        <v>20</v>
      </c>
      <c r="B38" s="5"/>
      <c r="C38" s="66">
        <v>0</v>
      </c>
      <c r="D38" s="104">
        <v>0</v>
      </c>
      <c r="E38" s="95">
        <v>0</v>
      </c>
      <c r="F38" s="26">
        <v>0</v>
      </c>
    </row>
    <row r="39" spans="1:6">
      <c r="A39" s="63"/>
      <c r="B39" s="5"/>
      <c r="C39" s="66"/>
      <c r="D39" s="94"/>
      <c r="E39" s="95"/>
      <c r="F39" s="26">
        <v>0</v>
      </c>
    </row>
    <row r="40" spans="1:6">
      <c r="A40" s="63" t="s">
        <v>21</v>
      </c>
      <c r="B40" s="5"/>
      <c r="C40" s="66">
        <v>0</v>
      </c>
      <c r="D40" s="94">
        <v>0</v>
      </c>
      <c r="E40" s="95">
        <v>0</v>
      </c>
      <c r="F40" s="26">
        <v>0</v>
      </c>
    </row>
    <row r="41" spans="1:6">
      <c r="A41" s="63"/>
      <c r="B41" s="14"/>
      <c r="C41" s="66"/>
      <c r="D41" s="94"/>
      <c r="E41" s="95"/>
      <c r="F41" s="26">
        <v>0</v>
      </c>
    </row>
    <row r="42" spans="1:6">
      <c r="A42" s="63" t="s">
        <v>4</v>
      </c>
      <c r="B42" s="14"/>
      <c r="C42" s="66">
        <v>0</v>
      </c>
      <c r="D42" s="94">
        <v>0</v>
      </c>
      <c r="E42" s="95">
        <v>0</v>
      </c>
      <c r="F42" s="26">
        <v>0</v>
      </c>
    </row>
    <row r="43" spans="1:6">
      <c r="A43" s="6"/>
      <c r="B43" s="14"/>
      <c r="C43" s="66"/>
      <c r="D43" s="94"/>
      <c r="E43" s="95"/>
      <c r="F43" s="26">
        <v>0</v>
      </c>
    </row>
    <row r="44" spans="1:6">
      <c r="A44" s="6" t="s">
        <v>51</v>
      </c>
      <c r="B44" s="26">
        <v>29683</v>
      </c>
      <c r="C44" s="66">
        <v>495</v>
      </c>
      <c r="D44" s="98">
        <v>29</v>
      </c>
      <c r="E44" s="95">
        <v>466</v>
      </c>
      <c r="F44" s="26">
        <v>30149</v>
      </c>
    </row>
    <row r="45" spans="1:6">
      <c r="A45" s="7"/>
      <c r="B45" s="28"/>
      <c r="C45" s="34"/>
      <c r="D45" s="94"/>
      <c r="E45" s="100"/>
      <c r="F45" s="26">
        <v>0</v>
      </c>
    </row>
    <row r="46" spans="1:6">
      <c r="A46" s="77" t="s">
        <v>26</v>
      </c>
      <c r="B46" s="28">
        <v>71124</v>
      </c>
      <c r="C46" s="34">
        <v>1575</v>
      </c>
      <c r="D46" s="94">
        <v>892</v>
      </c>
      <c r="E46" s="101">
        <v>2467</v>
      </c>
      <c r="F46" s="26">
        <v>73591</v>
      </c>
    </row>
    <row r="47" spans="1:6">
      <c r="A47" s="77" t="s">
        <v>44</v>
      </c>
      <c r="B47" s="27">
        <v>29683</v>
      </c>
      <c r="C47" s="34">
        <v>495</v>
      </c>
      <c r="D47" s="94">
        <v>29</v>
      </c>
      <c r="E47" s="101">
        <v>524</v>
      </c>
      <c r="F47" s="26">
        <v>30207</v>
      </c>
    </row>
    <row r="48" spans="1:6">
      <c r="A48" s="80" t="s">
        <v>3</v>
      </c>
      <c r="B48" s="28">
        <v>100807</v>
      </c>
      <c r="C48" s="34">
        <v>2070</v>
      </c>
      <c r="D48" s="94">
        <v>921</v>
      </c>
      <c r="E48" s="101">
        <v>2991</v>
      </c>
      <c r="F48" s="26">
        <v>103798</v>
      </c>
    </row>
    <row r="49" spans="1:6">
      <c r="A49" s="6"/>
      <c r="B49" s="31"/>
      <c r="C49" s="93"/>
      <c r="D49" s="94"/>
      <c r="E49" s="95"/>
      <c r="F49" s="26">
        <v>0</v>
      </c>
    </row>
    <row r="50" spans="1:6">
      <c r="A50" s="46" t="s">
        <v>33</v>
      </c>
      <c r="B50" s="31"/>
      <c r="C50" s="93"/>
      <c r="D50" s="94"/>
      <c r="E50" s="95"/>
      <c r="F50" s="26">
        <v>0</v>
      </c>
    </row>
    <row r="51" spans="1:6">
      <c r="A51" s="83" t="s">
        <v>34</v>
      </c>
      <c r="B51" s="47">
        <v>293</v>
      </c>
      <c r="C51" s="93"/>
      <c r="D51" s="94"/>
      <c r="E51" s="95">
        <v>0</v>
      </c>
      <c r="F51" s="26">
        <v>293</v>
      </c>
    </row>
    <row r="52" spans="1:6">
      <c r="A52" s="83" t="s">
        <v>35</v>
      </c>
      <c r="B52" s="47">
        <v>3</v>
      </c>
      <c r="D52" s="94"/>
      <c r="E52" s="95">
        <v>0</v>
      </c>
      <c r="F52" s="26">
        <v>3</v>
      </c>
    </row>
    <row r="53" spans="1:6">
      <c r="A53" s="107" t="s">
        <v>52</v>
      </c>
      <c r="B53" s="47">
        <v>178</v>
      </c>
      <c r="C53" s="96">
        <v>53</v>
      </c>
      <c r="D53" s="94"/>
      <c r="E53" s="95">
        <v>53</v>
      </c>
      <c r="F53" s="26">
        <v>231</v>
      </c>
    </row>
    <row r="54" spans="1:6">
      <c r="A54" s="107" t="s">
        <v>53</v>
      </c>
      <c r="B54" s="47">
        <v>1</v>
      </c>
      <c r="D54" s="94"/>
      <c r="E54" s="95">
        <v>0</v>
      </c>
      <c r="F54" s="26">
        <v>1</v>
      </c>
    </row>
    <row r="55" spans="1:6">
      <c r="A55" s="47" t="s">
        <v>3</v>
      </c>
      <c r="B55" s="47">
        <v>475</v>
      </c>
      <c r="C55" s="96">
        <v>53</v>
      </c>
      <c r="D55" s="94">
        <v>0</v>
      </c>
      <c r="E55" s="95">
        <v>53</v>
      </c>
      <c r="F55" s="26">
        <v>528</v>
      </c>
    </row>
    <row r="56" spans="1:6">
      <c r="F56" s="26">
        <v>0</v>
      </c>
    </row>
    <row r="57" spans="1:6">
      <c r="F57" s="26">
        <v>0</v>
      </c>
    </row>
    <row r="58" spans="1:6">
      <c r="F58" s="26">
        <v>0</v>
      </c>
    </row>
    <row r="59" spans="1:6">
      <c r="F59" s="26">
        <v>0</v>
      </c>
    </row>
    <row r="60" spans="1:6">
      <c r="F60" s="26">
        <v>0</v>
      </c>
    </row>
    <row r="61" spans="1:6" s="33" customFormat="1">
      <c r="A61" s="3"/>
      <c r="B61" s="3"/>
      <c r="C61" s="96"/>
      <c r="D61" s="97"/>
      <c r="E61" s="102"/>
      <c r="F61" s="26">
        <v>0</v>
      </c>
    </row>
    <row r="62" spans="1:6" s="33" customFormat="1">
      <c r="A62" s="3"/>
      <c r="B62" s="3"/>
      <c r="C62" s="96"/>
      <c r="D62" s="97"/>
      <c r="E62" s="102"/>
      <c r="F62" s="26">
        <v>0</v>
      </c>
    </row>
    <row r="63" spans="1:6" s="33" customFormat="1">
      <c r="A63" s="3"/>
      <c r="B63" s="3"/>
      <c r="C63" s="96"/>
      <c r="D63" s="97"/>
      <c r="E63" s="102"/>
      <c r="F63" s="26">
        <v>0</v>
      </c>
    </row>
    <row r="64" spans="1:6" s="33" customFormat="1">
      <c r="A64" s="3"/>
      <c r="B64" s="3"/>
      <c r="C64" s="96"/>
      <c r="D64" s="97"/>
      <c r="E64" s="102"/>
      <c r="F64" s="26">
        <v>0</v>
      </c>
    </row>
    <row r="65" spans="1:6" s="33" customFormat="1">
      <c r="A65" s="3"/>
      <c r="B65" s="3"/>
      <c r="C65" s="96"/>
      <c r="D65" s="97"/>
      <c r="E65" s="102"/>
      <c r="F65" s="26">
        <v>0</v>
      </c>
    </row>
    <row r="66" spans="1:6" s="33" customFormat="1">
      <c r="A66" s="3"/>
      <c r="B66" s="3"/>
      <c r="C66" s="96"/>
      <c r="D66" s="97"/>
      <c r="E66" s="102"/>
      <c r="F66" s="3"/>
    </row>
    <row r="67" spans="1:6" s="33" customFormat="1">
      <c r="A67" s="3"/>
      <c r="B67" s="3"/>
      <c r="C67" s="96"/>
      <c r="D67" s="97"/>
      <c r="E67" s="102"/>
      <c r="F67" s="3"/>
    </row>
    <row r="68" spans="1:6" s="33" customFormat="1">
      <c r="A68" s="3"/>
      <c r="B68" s="3"/>
      <c r="C68" s="96"/>
      <c r="D68" s="97"/>
      <c r="E68" s="102"/>
      <c r="F68" s="3"/>
    </row>
    <row r="69" spans="1:6" s="33" customFormat="1">
      <c r="A69" s="3"/>
      <c r="B69" s="3"/>
      <c r="C69" s="96"/>
      <c r="D69" s="97"/>
      <c r="E69" s="102"/>
      <c r="F69" s="3"/>
    </row>
    <row r="70" spans="1:6" s="33" customFormat="1">
      <c r="A70" s="3"/>
      <c r="B70" s="3"/>
      <c r="C70" s="96"/>
      <c r="D70" s="97"/>
      <c r="E70" s="102"/>
      <c r="F70" s="3"/>
    </row>
    <row r="71" spans="1:6" s="33" customFormat="1">
      <c r="A71" s="3"/>
      <c r="B71" s="3"/>
      <c r="C71" s="96"/>
      <c r="D71" s="97"/>
      <c r="E71" s="102"/>
      <c r="F71" s="3"/>
    </row>
    <row r="72" spans="1:6" s="33" customFormat="1">
      <c r="A72" s="3"/>
      <c r="B72" s="3"/>
      <c r="C72" s="96"/>
      <c r="D72" s="97"/>
      <c r="E72" s="102"/>
      <c r="F72" s="3"/>
    </row>
    <row r="73" spans="1:6" s="33" customFormat="1">
      <c r="A73" s="3"/>
      <c r="B73" s="3"/>
      <c r="C73" s="96"/>
      <c r="D73" s="97"/>
      <c r="E73" s="102"/>
      <c r="F73" s="3"/>
    </row>
    <row r="74" spans="1:6" s="33" customFormat="1">
      <c r="A74" s="3"/>
      <c r="B74" s="3"/>
      <c r="C74" s="96"/>
      <c r="D74" s="97"/>
      <c r="E74" s="102"/>
      <c r="F74" s="3"/>
    </row>
    <row r="75" spans="1:6" s="33" customFormat="1">
      <c r="A75" s="3"/>
      <c r="B75" s="3"/>
      <c r="C75" s="96"/>
      <c r="D75" s="97"/>
      <c r="E75" s="102"/>
      <c r="F75" s="3"/>
    </row>
    <row r="76" spans="1:6" s="32" customFormat="1">
      <c r="A76" s="3"/>
      <c r="B76" s="3"/>
      <c r="C76" s="96"/>
      <c r="D76" s="97"/>
      <c r="E76" s="102"/>
      <c r="F76" s="3"/>
    </row>
    <row r="77" spans="1:6" s="33" customFormat="1">
      <c r="A77" s="3"/>
      <c r="B77" s="3"/>
      <c r="C77" s="96"/>
      <c r="D77" s="97"/>
      <c r="E77" s="102"/>
      <c r="F77" s="3"/>
    </row>
  </sheetData>
  <phoneticPr fontId="2" type="noConversion"/>
  <printOptions horizontalCentered="1" gridLines="1"/>
  <pageMargins left="0.42" right="0.46" top="0.75" bottom="0.17" header="0.5" footer="0.5"/>
  <pageSetup orientation="portrait" horizontalDpi="4294967292" verticalDpi="4294967292" r:id="rId1"/>
  <headerFooter alignWithMargins="0">
    <oddHeader>&amp;F</oddHeader>
    <oddFooter>Prepared by Barbara_W_Sterling &amp;D&amp;RPage &amp;P</oddFooter>
  </headerFooter>
  <rowBreaks count="1" manualBreakCount="1">
    <brk id="54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2"/>
  <sheetViews>
    <sheetView showZeros="0" zoomScaleNormal="100" workbookViewId="0">
      <pane xSplit="1" ySplit="2" topLeftCell="B36" activePane="bottomRight" state="frozen"/>
      <selection pane="topRight" activeCell="C1" sqref="C1"/>
      <selection pane="bottomLeft" activeCell="A3" sqref="A3"/>
      <selection pane="bottomRight" sqref="A1:XFD1048576"/>
    </sheetView>
  </sheetViews>
  <sheetFormatPr defaultColWidth="11.42578125" defaultRowHeight="12.75"/>
  <cols>
    <col min="1" max="1" width="30.28515625" style="3" bestFit="1" customWidth="1"/>
    <col min="2" max="2" width="8.85546875" style="3" bestFit="1" customWidth="1"/>
    <col min="3" max="3" width="8.7109375" style="96" bestFit="1" customWidth="1"/>
    <col min="4" max="4" width="10.28515625" style="97" customWidth="1"/>
    <col min="5" max="5" width="8.7109375" style="102" bestFit="1" customWidth="1"/>
    <col min="6" max="6" width="8.85546875" style="3" bestFit="1" customWidth="1"/>
    <col min="7" max="16384" width="11.42578125" style="7"/>
  </cols>
  <sheetData>
    <row r="1" spans="1:6" s="6" customFormat="1">
      <c r="A1" s="6" t="s">
        <v>5</v>
      </c>
      <c r="B1" s="25" t="s">
        <v>29</v>
      </c>
      <c r="C1" s="84" t="s">
        <v>30</v>
      </c>
      <c r="D1" s="85" t="s">
        <v>31</v>
      </c>
      <c r="E1" s="86" t="s">
        <v>46</v>
      </c>
      <c r="F1" s="30" t="s">
        <v>29</v>
      </c>
    </row>
    <row r="2" spans="1:6" s="39" customFormat="1">
      <c r="A2" s="2"/>
      <c r="B2" s="36">
        <v>38532</v>
      </c>
      <c r="C2" s="87" t="s">
        <v>45</v>
      </c>
      <c r="D2" s="88" t="s">
        <v>45</v>
      </c>
      <c r="E2" s="89" t="s">
        <v>45</v>
      </c>
      <c r="F2" s="38">
        <v>38897</v>
      </c>
    </row>
    <row r="3" spans="1:6" s="35" customFormat="1">
      <c r="A3" s="2" t="s">
        <v>14</v>
      </c>
      <c r="B3" s="4"/>
      <c r="C3" s="90"/>
      <c r="D3" s="91"/>
      <c r="E3" s="92"/>
      <c r="F3" s="29"/>
    </row>
    <row r="4" spans="1:6">
      <c r="A4" s="63" t="s">
        <v>0</v>
      </c>
      <c r="B4" s="5"/>
      <c r="C4" s="93">
        <v>558</v>
      </c>
      <c r="D4" s="94">
        <v>8</v>
      </c>
      <c r="E4" s="95">
        <v>550</v>
      </c>
      <c r="F4" s="26"/>
    </row>
    <row r="5" spans="1:6">
      <c r="A5" s="63"/>
      <c r="B5" s="5"/>
      <c r="C5" s="93"/>
      <c r="D5" s="94"/>
      <c r="E5" s="95"/>
      <c r="F5" s="26">
        <v>0</v>
      </c>
    </row>
    <row r="6" spans="1:6">
      <c r="A6" s="63" t="s">
        <v>2</v>
      </c>
      <c r="B6" s="5"/>
      <c r="C6" s="93">
        <v>1</v>
      </c>
      <c r="D6" s="94">
        <v>0</v>
      </c>
      <c r="E6" s="95">
        <v>1</v>
      </c>
      <c r="F6" s="26"/>
    </row>
    <row r="7" spans="1:6">
      <c r="A7" s="63"/>
      <c r="B7" s="5"/>
      <c r="C7" s="93"/>
      <c r="D7" s="94"/>
      <c r="E7" s="95"/>
      <c r="F7" s="26">
        <v>0</v>
      </c>
    </row>
    <row r="8" spans="1:6">
      <c r="A8" s="63" t="s">
        <v>12</v>
      </c>
      <c r="B8" s="5"/>
      <c r="C8" s="93">
        <v>0</v>
      </c>
      <c r="D8" s="94">
        <v>0</v>
      </c>
      <c r="E8" s="95">
        <v>0</v>
      </c>
      <c r="F8" s="26"/>
    </row>
    <row r="9" spans="1:6">
      <c r="A9" s="1"/>
      <c r="B9" s="5"/>
      <c r="C9" s="93"/>
      <c r="D9" s="94"/>
      <c r="E9" s="95"/>
      <c r="F9" s="26">
        <v>0</v>
      </c>
    </row>
    <row r="10" spans="1:6">
      <c r="A10" s="1" t="s">
        <v>49</v>
      </c>
      <c r="B10" s="5">
        <v>140503</v>
      </c>
      <c r="C10" s="93">
        <v>559</v>
      </c>
      <c r="D10" s="94">
        <v>8</v>
      </c>
      <c r="E10" s="95">
        <v>551</v>
      </c>
      <c r="F10" s="26">
        <v>141054</v>
      </c>
    </row>
    <row r="11" spans="1:6">
      <c r="A11" s="1"/>
      <c r="B11" s="5"/>
      <c r="C11" s="93"/>
      <c r="D11" s="94"/>
      <c r="E11" s="95"/>
      <c r="F11" s="26">
        <v>0</v>
      </c>
    </row>
    <row r="12" spans="1:6">
      <c r="A12" s="2" t="s">
        <v>1</v>
      </c>
      <c r="B12" s="5"/>
      <c r="C12" s="93"/>
      <c r="D12" s="94"/>
      <c r="E12" s="95"/>
      <c r="F12" s="26">
        <v>0</v>
      </c>
    </row>
    <row r="13" spans="1:6">
      <c r="A13" s="63" t="s">
        <v>27</v>
      </c>
      <c r="B13" s="5">
        <v>17</v>
      </c>
      <c r="C13" s="93">
        <v>0</v>
      </c>
      <c r="D13" s="94">
        <v>0</v>
      </c>
      <c r="E13" s="95">
        <v>0</v>
      </c>
      <c r="F13" s="26">
        <v>17</v>
      </c>
    </row>
    <row r="14" spans="1:6">
      <c r="A14" s="63"/>
      <c r="B14" s="5"/>
      <c r="C14" s="93"/>
      <c r="D14" s="94"/>
      <c r="E14" s="95"/>
      <c r="F14" s="26">
        <v>0</v>
      </c>
    </row>
    <row r="15" spans="1:6">
      <c r="A15" s="63" t="s">
        <v>28</v>
      </c>
      <c r="B15" s="5"/>
      <c r="C15" s="93">
        <v>0</v>
      </c>
      <c r="D15" s="94">
        <v>0</v>
      </c>
      <c r="E15" s="95">
        <v>0</v>
      </c>
      <c r="F15" s="26">
        <v>0</v>
      </c>
    </row>
    <row r="16" spans="1:6">
      <c r="A16" s="63"/>
      <c r="E16" s="95"/>
      <c r="F16" s="26">
        <v>0</v>
      </c>
    </row>
    <row r="17" spans="1:6">
      <c r="A17" s="64" t="s">
        <v>47</v>
      </c>
      <c r="B17" s="11"/>
      <c r="C17" s="66"/>
      <c r="D17" s="94"/>
      <c r="E17" s="95"/>
      <c r="F17" s="26">
        <v>0</v>
      </c>
    </row>
    <row r="18" spans="1:6">
      <c r="A18" s="64"/>
      <c r="B18" s="11"/>
      <c r="C18" s="66"/>
      <c r="D18" s="98"/>
      <c r="E18" s="95"/>
      <c r="F18" s="26">
        <v>0</v>
      </c>
    </row>
    <row r="19" spans="1:6">
      <c r="A19" s="64" t="s">
        <v>48</v>
      </c>
      <c r="B19" s="11"/>
      <c r="C19" s="66"/>
      <c r="D19" s="94"/>
      <c r="E19" s="95"/>
      <c r="F19" s="26">
        <v>0</v>
      </c>
    </row>
    <row r="20" spans="1:6">
      <c r="A20" s="64"/>
      <c r="B20" s="11"/>
      <c r="C20" s="66"/>
      <c r="D20" s="98"/>
      <c r="E20" s="95"/>
      <c r="F20" s="26">
        <v>0</v>
      </c>
    </row>
    <row r="21" spans="1:6">
      <c r="A21" s="1" t="s">
        <v>50</v>
      </c>
      <c r="B21" s="11">
        <v>17</v>
      </c>
      <c r="C21" s="66">
        <v>0</v>
      </c>
      <c r="D21" s="94">
        <v>0</v>
      </c>
      <c r="E21" s="95">
        <v>0</v>
      </c>
      <c r="F21" s="26">
        <v>17</v>
      </c>
    </row>
    <row r="22" spans="1:6">
      <c r="A22" s="1"/>
      <c r="B22" s="11"/>
      <c r="C22" s="66"/>
      <c r="D22" s="98"/>
      <c r="E22" s="95"/>
      <c r="F22" s="26">
        <v>0</v>
      </c>
    </row>
    <row r="23" spans="1:6">
      <c r="A23" s="2" t="s">
        <v>22</v>
      </c>
      <c r="B23" s="5"/>
      <c r="C23" s="66"/>
      <c r="D23" s="98"/>
      <c r="E23" s="95"/>
      <c r="F23" s="26">
        <v>0</v>
      </c>
    </row>
    <row r="24" spans="1:6" s="3" customFormat="1">
      <c r="A24" s="63" t="s">
        <v>19</v>
      </c>
      <c r="B24" s="34">
        <v>17</v>
      </c>
      <c r="C24" s="66">
        <v>1</v>
      </c>
      <c r="D24" s="94">
        <v>0</v>
      </c>
      <c r="E24" s="95">
        <v>1</v>
      </c>
      <c r="F24" s="26">
        <v>18</v>
      </c>
    </row>
    <row r="25" spans="1:6" s="3" customFormat="1">
      <c r="A25" s="63"/>
      <c r="B25" s="5"/>
      <c r="C25" s="66"/>
      <c r="D25" s="94"/>
      <c r="E25" s="95"/>
      <c r="F25" s="26">
        <v>0</v>
      </c>
    </row>
    <row r="26" spans="1:6" s="3" customFormat="1">
      <c r="A26" s="63" t="s">
        <v>18</v>
      </c>
      <c r="B26" s="34">
        <v>138</v>
      </c>
      <c r="C26" s="66">
        <v>0</v>
      </c>
      <c r="D26" s="94">
        <v>0</v>
      </c>
      <c r="E26" s="95">
        <v>0</v>
      </c>
      <c r="F26" s="26">
        <v>138</v>
      </c>
    </row>
    <row r="27" spans="1:6" s="3" customFormat="1">
      <c r="A27" s="63"/>
      <c r="B27" s="5"/>
      <c r="C27" s="66"/>
      <c r="D27" s="94"/>
      <c r="E27" s="95"/>
      <c r="F27" s="26">
        <v>0</v>
      </c>
    </row>
    <row r="28" spans="1:6">
      <c r="A28" s="63" t="s">
        <v>17</v>
      </c>
      <c r="B28" s="34">
        <v>1225</v>
      </c>
      <c r="C28" s="66">
        <v>0</v>
      </c>
      <c r="D28" s="94">
        <v>0</v>
      </c>
      <c r="E28" s="95">
        <v>0</v>
      </c>
      <c r="F28" s="26">
        <v>1225</v>
      </c>
    </row>
    <row r="29" spans="1:6">
      <c r="A29" s="63"/>
      <c r="B29" s="5"/>
      <c r="C29" s="66"/>
      <c r="D29" s="94"/>
      <c r="E29" s="95"/>
      <c r="F29" s="26">
        <v>0</v>
      </c>
    </row>
    <row r="30" spans="1:6">
      <c r="A30" s="63" t="s">
        <v>15</v>
      </c>
      <c r="B30" s="34">
        <v>2</v>
      </c>
      <c r="C30" s="66">
        <v>1</v>
      </c>
      <c r="D30" s="94">
        <v>0</v>
      </c>
      <c r="E30" s="95">
        <v>1</v>
      </c>
      <c r="F30" s="26">
        <v>3</v>
      </c>
    </row>
    <row r="31" spans="1:6">
      <c r="A31" s="63"/>
      <c r="B31" s="5"/>
      <c r="C31" s="66"/>
      <c r="D31" s="94"/>
      <c r="E31" s="95"/>
      <c r="F31" s="26">
        <v>0</v>
      </c>
    </row>
    <row r="32" spans="1:6">
      <c r="A32" s="63" t="s">
        <v>16</v>
      </c>
      <c r="B32" s="5"/>
      <c r="C32" s="66">
        <v>0</v>
      </c>
      <c r="D32" s="94">
        <v>0</v>
      </c>
      <c r="E32" s="95">
        <v>0</v>
      </c>
      <c r="F32" s="26">
        <v>0</v>
      </c>
    </row>
    <row r="33" spans="1:6">
      <c r="A33" s="63"/>
      <c r="B33" s="5"/>
      <c r="C33" s="66"/>
      <c r="D33" s="94"/>
      <c r="E33" s="95"/>
      <c r="F33" s="26">
        <v>0</v>
      </c>
    </row>
    <row r="34" spans="1:6">
      <c r="A34" s="63" t="s">
        <v>6</v>
      </c>
      <c r="B34" s="34">
        <v>2860</v>
      </c>
      <c r="C34" s="66">
        <v>0</v>
      </c>
      <c r="D34" s="94">
        <v>0</v>
      </c>
      <c r="E34" s="95">
        <v>0</v>
      </c>
      <c r="F34" s="26">
        <v>2860</v>
      </c>
    </row>
    <row r="35" spans="1:6">
      <c r="A35" s="63"/>
      <c r="B35" s="5"/>
      <c r="C35" s="66"/>
      <c r="D35" s="94"/>
      <c r="E35" s="95"/>
      <c r="F35" s="26">
        <v>0</v>
      </c>
    </row>
    <row r="36" spans="1:6">
      <c r="A36" s="63" t="s">
        <v>7</v>
      </c>
      <c r="B36" s="34">
        <v>201</v>
      </c>
      <c r="C36" s="66">
        <v>0</v>
      </c>
      <c r="D36" s="94">
        <v>0</v>
      </c>
      <c r="E36" s="95">
        <v>0</v>
      </c>
      <c r="F36" s="26">
        <v>201</v>
      </c>
    </row>
    <row r="37" spans="1:6">
      <c r="A37" s="63"/>
      <c r="B37" s="5"/>
      <c r="C37" s="66"/>
      <c r="D37" s="94"/>
      <c r="E37" s="95"/>
      <c r="F37" s="26">
        <v>0</v>
      </c>
    </row>
    <row r="38" spans="1:6">
      <c r="A38" s="63" t="s">
        <v>32</v>
      </c>
      <c r="B38" s="34">
        <v>25082</v>
      </c>
      <c r="C38" s="66">
        <v>617.35</v>
      </c>
      <c r="D38" s="104">
        <v>0</v>
      </c>
      <c r="E38" s="95">
        <v>617.35</v>
      </c>
      <c r="F38" s="26">
        <v>25699.35</v>
      </c>
    </row>
    <row r="39" spans="1:6">
      <c r="A39" s="63"/>
      <c r="B39" s="5"/>
      <c r="C39" s="66"/>
      <c r="D39" s="94"/>
      <c r="E39" s="95"/>
      <c r="F39" s="26">
        <v>0</v>
      </c>
    </row>
    <row r="40" spans="1:6">
      <c r="A40" s="63" t="s">
        <v>21</v>
      </c>
      <c r="B40" s="34">
        <v>462298</v>
      </c>
      <c r="C40" s="66">
        <v>0</v>
      </c>
      <c r="D40" s="94">
        <v>0</v>
      </c>
      <c r="E40" s="95">
        <v>0</v>
      </c>
      <c r="F40" s="26">
        <v>462298</v>
      </c>
    </row>
    <row r="41" spans="1:6">
      <c r="A41" s="63"/>
      <c r="B41" s="14"/>
      <c r="C41" s="66"/>
      <c r="D41" s="94"/>
      <c r="E41" s="95"/>
      <c r="F41" s="26">
        <v>0</v>
      </c>
    </row>
    <row r="42" spans="1:6">
      <c r="A42" s="63" t="s">
        <v>4</v>
      </c>
      <c r="B42" s="34">
        <v>73</v>
      </c>
      <c r="C42" s="66">
        <v>2</v>
      </c>
      <c r="D42" s="94">
        <v>0</v>
      </c>
      <c r="E42" s="95">
        <v>2</v>
      </c>
      <c r="F42" s="26">
        <v>75</v>
      </c>
    </row>
    <row r="43" spans="1:6">
      <c r="A43" s="6"/>
      <c r="C43" s="66"/>
      <c r="D43" s="94"/>
      <c r="E43" s="95"/>
      <c r="F43" s="26">
        <v>0</v>
      </c>
    </row>
    <row r="44" spans="1:6">
      <c r="A44" s="6" t="s">
        <v>51</v>
      </c>
      <c r="B44" s="34">
        <v>491896</v>
      </c>
      <c r="C44" s="66">
        <v>621.35</v>
      </c>
      <c r="D44" s="98">
        <v>0</v>
      </c>
      <c r="E44" s="95">
        <v>621.35</v>
      </c>
      <c r="F44" s="26">
        <v>492517.35</v>
      </c>
    </row>
    <row r="45" spans="1:6">
      <c r="A45" s="7"/>
      <c r="B45" s="34"/>
      <c r="C45" s="34"/>
      <c r="D45" s="94"/>
      <c r="E45" s="95">
        <v>0</v>
      </c>
      <c r="F45" s="26">
        <v>0</v>
      </c>
    </row>
    <row r="46" spans="1:6">
      <c r="A46" s="77" t="s">
        <v>26</v>
      </c>
      <c r="B46" s="34">
        <v>140503</v>
      </c>
      <c r="C46" s="34">
        <v>559</v>
      </c>
      <c r="D46" s="94">
        <v>8</v>
      </c>
      <c r="E46" s="95">
        <v>551</v>
      </c>
      <c r="F46" s="26">
        <v>141054</v>
      </c>
    </row>
    <row r="47" spans="1:6">
      <c r="A47" s="77" t="s">
        <v>44</v>
      </c>
      <c r="B47" s="15">
        <v>491913</v>
      </c>
      <c r="C47" s="34">
        <v>621.35</v>
      </c>
      <c r="D47" s="94">
        <v>0</v>
      </c>
      <c r="E47" s="95">
        <v>621.35</v>
      </c>
      <c r="F47" s="26">
        <v>492534.35</v>
      </c>
    </row>
    <row r="48" spans="1:6">
      <c r="A48" s="80" t="s">
        <v>3</v>
      </c>
      <c r="B48" s="15">
        <v>632416</v>
      </c>
      <c r="C48" s="34">
        <v>1180.3499999999999</v>
      </c>
      <c r="D48" s="94">
        <v>8</v>
      </c>
      <c r="E48" s="95">
        <v>1172.3499999999999</v>
      </c>
      <c r="F48" s="26">
        <v>633588.35</v>
      </c>
    </row>
    <row r="49" spans="1:6">
      <c r="A49" s="6"/>
      <c r="B49" s="34"/>
      <c r="C49" s="93"/>
      <c r="D49" s="94"/>
      <c r="E49" s="95">
        <v>0</v>
      </c>
      <c r="F49" s="26">
        <v>0</v>
      </c>
    </row>
    <row r="50" spans="1:6">
      <c r="A50" s="46" t="s">
        <v>33</v>
      </c>
      <c r="B50" s="34"/>
      <c r="C50" s="93"/>
      <c r="D50" s="94"/>
      <c r="E50" s="95">
        <v>0</v>
      </c>
      <c r="F50" s="26">
        <v>0</v>
      </c>
    </row>
    <row r="51" spans="1:6">
      <c r="A51" s="83" t="s">
        <v>34</v>
      </c>
      <c r="B51" s="47">
        <v>469</v>
      </c>
      <c r="C51" s="93">
        <v>1</v>
      </c>
      <c r="D51" s="94"/>
      <c r="E51" s="95">
        <v>1</v>
      </c>
      <c r="F51" s="26">
        <v>470</v>
      </c>
    </row>
    <row r="52" spans="1:6">
      <c r="A52" s="83" t="s">
        <v>35</v>
      </c>
      <c r="B52" s="47">
        <v>1</v>
      </c>
      <c r="D52" s="94"/>
      <c r="E52" s="95"/>
      <c r="F52" s="26">
        <v>1</v>
      </c>
    </row>
    <row r="53" spans="1:6">
      <c r="A53" s="107" t="s">
        <v>52</v>
      </c>
      <c r="B53" s="47">
        <v>15</v>
      </c>
      <c r="D53" s="94"/>
      <c r="E53" s="95"/>
      <c r="F53" s="26">
        <v>15</v>
      </c>
    </row>
    <row r="54" spans="1:6">
      <c r="A54" s="107" t="s">
        <v>53</v>
      </c>
      <c r="B54" s="47">
        <v>1</v>
      </c>
      <c r="D54" s="94"/>
      <c r="E54" s="95"/>
      <c r="F54" s="26">
        <v>1</v>
      </c>
    </row>
    <row r="55" spans="1:6">
      <c r="A55" s="47" t="s">
        <v>3</v>
      </c>
      <c r="B55" s="47">
        <v>486</v>
      </c>
      <c r="C55" s="96">
        <v>1</v>
      </c>
      <c r="D55" s="94">
        <v>0</v>
      </c>
      <c r="E55" s="95">
        <v>1</v>
      </c>
      <c r="F55" s="26">
        <v>487</v>
      </c>
    </row>
    <row r="56" spans="1:6">
      <c r="E56" s="95">
        <v>0</v>
      </c>
      <c r="F56" s="26">
        <v>0</v>
      </c>
    </row>
    <row r="57" spans="1:6">
      <c r="A57" s="105"/>
      <c r="B57" s="105"/>
      <c r="D57" s="106"/>
      <c r="E57" s="95"/>
      <c r="F57" s="26"/>
    </row>
    <row r="58" spans="1:6">
      <c r="A58" s="105"/>
      <c r="B58" s="105"/>
      <c r="E58" s="95"/>
      <c r="F58" s="26">
        <v>0</v>
      </c>
    </row>
    <row r="59" spans="1:6">
      <c r="A59" s="105"/>
      <c r="B59" s="105"/>
      <c r="E59" s="95"/>
      <c r="F59" s="26">
        <v>0</v>
      </c>
    </row>
    <row r="60" spans="1:6">
      <c r="F60" s="26">
        <v>0</v>
      </c>
    </row>
    <row r="61" spans="1:6">
      <c r="F61" s="26">
        <v>0</v>
      </c>
    </row>
    <row r="62" spans="1:6">
      <c r="F62" s="26">
        <v>0</v>
      </c>
    </row>
    <row r="63" spans="1:6">
      <c r="F63" s="26">
        <v>0</v>
      </c>
    </row>
    <row r="64" spans="1:6">
      <c r="F64" s="26">
        <v>0</v>
      </c>
    </row>
    <row r="65" spans="3:6">
      <c r="F65" s="26">
        <v>0</v>
      </c>
    </row>
    <row r="72" spans="3:6" s="3" customFormat="1">
      <c r="C72" s="96"/>
      <c r="D72" s="97"/>
      <c r="E72" s="102"/>
    </row>
  </sheetData>
  <phoneticPr fontId="2" type="noConversion"/>
  <printOptions horizontalCentered="1" gridLines="1"/>
  <pageMargins left="0.42" right="0.46" top="0.88" bottom="0.5" header="0.5" footer="0.16"/>
  <pageSetup orientation="portrait" horizontalDpi="4294967292" verticalDpi="4294967292" r:id="rId1"/>
  <headerFooter alignWithMargins="0">
    <oddHeader>&amp;F</oddHeader>
    <oddFooter>Prepared by Barbara_W_Sterling &amp;D&amp;RPage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12</vt:i4>
      </vt:variant>
    </vt:vector>
  </HeadingPairs>
  <TitlesOfParts>
    <vt:vector size="23" baseType="lpstr">
      <vt:lpstr>All Libraries</vt:lpstr>
      <vt:lpstr>Baker-Berry</vt:lpstr>
      <vt:lpstr>Cook</vt:lpstr>
      <vt:lpstr>Dana</vt:lpstr>
      <vt:lpstr>Feldberg</vt:lpstr>
      <vt:lpstr>Kresge</vt:lpstr>
      <vt:lpstr>Matthews-Fuller</vt:lpstr>
      <vt:lpstr>Paddock</vt:lpstr>
      <vt:lpstr>Rauner</vt:lpstr>
      <vt:lpstr>Sherman</vt:lpstr>
      <vt:lpstr>Biomedical combined</vt:lpstr>
      <vt:lpstr>'Baker-Berry'!Print_Area</vt:lpstr>
      <vt:lpstr>'All Libraries'!Print_Titles</vt:lpstr>
      <vt:lpstr>'Baker-Berry'!Print_Titles</vt:lpstr>
      <vt:lpstr>'Biomedical combined'!Print_Titles</vt:lpstr>
      <vt:lpstr>Cook!Print_Titles</vt:lpstr>
      <vt:lpstr>Dana!Print_Titles</vt:lpstr>
      <vt:lpstr>Feldberg!Print_Titles</vt:lpstr>
      <vt:lpstr>Kresge!Print_Titles</vt:lpstr>
      <vt:lpstr>'Matthews-Fuller'!Print_Titles</vt:lpstr>
      <vt:lpstr>Paddock!Print_Titles</vt:lpstr>
      <vt:lpstr>Rauner!Print_Titles</vt:lpstr>
      <vt:lpstr>Sherman!Print_Titles</vt:lpstr>
    </vt:vector>
  </TitlesOfParts>
  <Company>Dartmouth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Barbara_W_Sterling</dc:creator>
  <cp:lastModifiedBy>Barbara_W_Sterling</cp:lastModifiedBy>
  <cp:lastPrinted>2009-09-25T18:35:46Z</cp:lastPrinted>
  <dcterms:created xsi:type="dcterms:W3CDTF">1999-08-12T14:45:52Z</dcterms:created>
  <dcterms:modified xsi:type="dcterms:W3CDTF">2010-07-28T17:31:45Z</dcterms:modified>
</cp:coreProperties>
</file>